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0730" windowHeight="11160" activeTab="2"/>
  </bookViews>
  <sheets>
    <sheet name="Prašymo pildymo instrukcija" sheetId="23" r:id="rId1"/>
    <sheet name="Užpildyto prašymo pavyzdys" sheetId="24" r:id="rId2"/>
    <sheet name="Prašymas" sheetId="1" r:id="rId3"/>
    <sheet name="Pr. 1 namui" sheetId="2" r:id="rId4"/>
    <sheet name="Pr. 2 namui" sheetId="5" r:id="rId5"/>
    <sheet name="Pr. 3 namui" sheetId="4" r:id="rId6"/>
    <sheet name="Pr. 4 namui" sheetId="10" r:id="rId7"/>
    <sheet name="Pr. 5 namui" sheetId="9" r:id="rId8"/>
    <sheet name="Pr. 6 namui" sheetId="8" r:id="rId9"/>
    <sheet name="Pr. 7 namui" sheetId="6" r:id="rId10"/>
    <sheet name="Pr. 8 namui" sheetId="7" r:id="rId11"/>
    <sheet name="Pr. 9 namui" sheetId="11" r:id="rId12"/>
    <sheet name="Pr. 10 namui" sheetId="12" r:id="rId13"/>
    <sheet name="Pr. 11 namui" sheetId="13" r:id="rId14"/>
    <sheet name="Pr. 12 namui" sheetId="14" r:id="rId15"/>
    <sheet name="Pr. 13 namui" sheetId="15" r:id="rId16"/>
    <sheet name="Pr. 14 namui" sheetId="17" r:id="rId17"/>
    <sheet name="Pr. 15 namui" sheetId="18" r:id="rId18"/>
    <sheet name="Pr. 16 namui" sheetId="19" r:id="rId19"/>
    <sheet name="Pr. 17 namui" sheetId="20" r:id="rId20"/>
    <sheet name="Pr. 18 namui" sheetId="21" r:id="rId21"/>
    <sheet name="Pr. 19 namui" sheetId="22" r:id="rId22"/>
    <sheet name="Pr. 20 namui" sheetId="16" r:id="rId23"/>
    <sheet name="Sąrašai" sheetId="3" state="hidden" r:id="rId24"/>
  </sheets>
  <definedNames>
    <definedName name="_xlnm.Print_Area" localSheetId="3">'Pr. 1 namui'!$A$1:$O$68</definedName>
    <definedName name="_xlnm.Print_Area" localSheetId="12">'Pr. 10 namui'!$A$1:$O$68</definedName>
    <definedName name="_xlnm.Print_Area" localSheetId="13">'Pr. 11 namui'!$A$1:$O$68</definedName>
    <definedName name="_xlnm.Print_Area" localSheetId="14">'Pr. 12 namui'!$A$1:$O$68</definedName>
    <definedName name="_xlnm.Print_Area" localSheetId="15">'Pr. 13 namui'!$A$1:$O$68</definedName>
    <definedName name="_xlnm.Print_Area" localSheetId="16">'Pr. 14 namui'!$A$1:$O$68</definedName>
    <definedName name="_xlnm.Print_Area" localSheetId="17">'Pr. 15 namui'!$A$1:$O$68</definedName>
    <definedName name="_xlnm.Print_Area" localSheetId="18">'Pr. 16 namui'!$A$1:$O$68</definedName>
    <definedName name="_xlnm.Print_Area" localSheetId="19">'Pr. 17 namui'!$A$1:$O$68</definedName>
    <definedName name="_xlnm.Print_Area" localSheetId="20">'Pr. 18 namui'!$A$1:$O$68</definedName>
    <definedName name="_xlnm.Print_Area" localSheetId="21">'Pr. 19 namui'!$A$1:$O$68</definedName>
    <definedName name="_xlnm.Print_Area" localSheetId="4">'Pr. 2 namui'!$A$1:$O$68</definedName>
    <definedName name="_xlnm.Print_Area" localSheetId="22">'Pr. 20 namui'!$A$1:$O$68</definedName>
    <definedName name="_xlnm.Print_Area" localSheetId="5">'Pr. 3 namui'!$A$1:$O$68</definedName>
    <definedName name="_xlnm.Print_Area" localSheetId="6">'Pr. 4 namui'!$A$1:$O$68</definedName>
    <definedName name="_xlnm.Print_Area" localSheetId="7">'Pr. 5 namui'!$A$1:$O$68</definedName>
    <definedName name="_xlnm.Print_Area" localSheetId="8">'Pr. 6 namui'!$A$1:$O$68</definedName>
    <definedName name="_xlnm.Print_Area" localSheetId="9">'Pr. 7 namui'!$A$1:$O$68</definedName>
    <definedName name="_xlnm.Print_Area" localSheetId="10">'Pr. 8 namui'!$A$1:$O$68</definedName>
    <definedName name="_xlnm.Print_Area" localSheetId="11">'Pr. 9 namui'!$A$1:$O$68</definedName>
    <definedName name="_xlnm.Print_Area" localSheetId="2">Prašymas!$A$1:$Q$84</definedName>
    <definedName name="_xlnm.Print_Area" localSheetId="1">'Užpildyto prašymo pavyzdys'!$A$1:$O$168</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34" i="1" l="1"/>
  <c r="F53" i="1"/>
  <c r="F52" i="1"/>
  <c r="F51" i="1"/>
  <c r="F50" i="1"/>
  <c r="F49" i="1"/>
  <c r="F48" i="1"/>
  <c r="F47" i="1"/>
  <c r="F46" i="1"/>
  <c r="F45" i="1"/>
  <c r="F44" i="1"/>
  <c r="F43" i="1"/>
  <c r="F42" i="1"/>
  <c r="F41" i="1"/>
  <c r="F40" i="1"/>
  <c r="F39" i="1"/>
  <c r="F38" i="1"/>
  <c r="F37" i="1"/>
  <c r="F36" i="1"/>
  <c r="F35" i="1"/>
  <c r="G34" i="1"/>
  <c r="I34" i="1"/>
  <c r="D64" i="16" l="1"/>
  <c r="I63" i="16"/>
  <c r="I64" i="16" s="1"/>
  <c r="G59" i="16"/>
  <c r="L58" i="16"/>
  <c r="L57" i="16"/>
  <c r="L56" i="16"/>
  <c r="L55" i="16"/>
  <c r="L54" i="16"/>
  <c r="L53" i="16"/>
  <c r="E49" i="16"/>
  <c r="J48" i="16"/>
  <c r="J47" i="16"/>
  <c r="J46" i="16"/>
  <c r="J45" i="16"/>
  <c r="J44" i="16"/>
  <c r="J43" i="16"/>
  <c r="D64" i="22"/>
  <c r="I63" i="22"/>
  <c r="I64" i="22" s="1"/>
  <c r="G59" i="22"/>
  <c r="L58" i="22"/>
  <c r="L57" i="22"/>
  <c r="L56" i="22"/>
  <c r="L55" i="22"/>
  <c r="L54" i="22"/>
  <c r="L53" i="22"/>
  <c r="E49" i="22"/>
  <c r="J48" i="22"/>
  <c r="J47" i="22"/>
  <c r="J46" i="22"/>
  <c r="J45" i="22"/>
  <c r="J44" i="22"/>
  <c r="J43" i="22"/>
  <c r="D64" i="21"/>
  <c r="I63" i="21"/>
  <c r="I64" i="21" s="1"/>
  <c r="G59" i="21"/>
  <c r="L58" i="21"/>
  <c r="L57" i="21"/>
  <c r="L56" i="21"/>
  <c r="L55" i="21"/>
  <c r="L54" i="21"/>
  <c r="L53" i="21"/>
  <c r="E49" i="21"/>
  <c r="J48" i="21"/>
  <c r="J47" i="21"/>
  <c r="J46" i="21"/>
  <c r="J45" i="21"/>
  <c r="J44" i="21"/>
  <c r="J43" i="21"/>
  <c r="D64" i="20"/>
  <c r="I63" i="20"/>
  <c r="I64" i="20" s="1"/>
  <c r="G59" i="20"/>
  <c r="L58" i="20"/>
  <c r="L57" i="20"/>
  <c r="L56" i="20"/>
  <c r="L55" i="20"/>
  <c r="L54" i="20"/>
  <c r="L53" i="20"/>
  <c r="E49" i="20"/>
  <c r="J48" i="20"/>
  <c r="J47" i="20"/>
  <c r="J46" i="20"/>
  <c r="J45" i="20"/>
  <c r="J44" i="20"/>
  <c r="J43" i="20"/>
  <c r="D64" i="19"/>
  <c r="I63" i="19"/>
  <c r="I64" i="19" s="1"/>
  <c r="G59" i="19"/>
  <c r="L58" i="19"/>
  <c r="L57" i="19"/>
  <c r="L56" i="19"/>
  <c r="L55" i="19"/>
  <c r="L54" i="19"/>
  <c r="L53" i="19"/>
  <c r="E49" i="19"/>
  <c r="J48" i="19"/>
  <c r="J47" i="19"/>
  <c r="J46" i="19"/>
  <c r="J45" i="19"/>
  <c r="J44" i="19"/>
  <c r="J43" i="19"/>
  <c r="D64" i="18"/>
  <c r="I63" i="18"/>
  <c r="I64" i="18" s="1"/>
  <c r="G59" i="18"/>
  <c r="L58" i="18"/>
  <c r="L57" i="18"/>
  <c r="L56" i="18"/>
  <c r="L55" i="18"/>
  <c r="L54" i="18"/>
  <c r="L53" i="18"/>
  <c r="E49" i="18"/>
  <c r="J48" i="18"/>
  <c r="J47" i="18"/>
  <c r="J46" i="18"/>
  <c r="J45" i="18"/>
  <c r="J44" i="18"/>
  <c r="J43" i="18"/>
  <c r="D64" i="17"/>
  <c r="I63" i="17"/>
  <c r="I64" i="17" s="1"/>
  <c r="G59" i="17"/>
  <c r="L58" i="17"/>
  <c r="L57" i="17"/>
  <c r="L56" i="17"/>
  <c r="L55" i="17"/>
  <c r="L54" i="17"/>
  <c r="L53" i="17"/>
  <c r="E49" i="17"/>
  <c r="J48" i="17"/>
  <c r="J47" i="17"/>
  <c r="J46" i="17"/>
  <c r="J45" i="17"/>
  <c r="J44" i="17"/>
  <c r="J43" i="17"/>
  <c r="D64" i="15"/>
  <c r="I63" i="15"/>
  <c r="I64" i="15" s="1"/>
  <c r="G59" i="15"/>
  <c r="L58" i="15"/>
  <c r="L57" i="15"/>
  <c r="L56" i="15"/>
  <c r="L55" i="15"/>
  <c r="L54" i="15"/>
  <c r="L53" i="15"/>
  <c r="E49" i="15"/>
  <c r="J48" i="15"/>
  <c r="J47" i="15"/>
  <c r="J46" i="15"/>
  <c r="J45" i="15"/>
  <c r="J44" i="15"/>
  <c r="J43" i="15"/>
  <c r="D64" i="14"/>
  <c r="I63" i="14"/>
  <c r="I64" i="14" s="1"/>
  <c r="G59" i="14"/>
  <c r="L58" i="14"/>
  <c r="L57" i="14"/>
  <c r="L56" i="14"/>
  <c r="L55" i="14"/>
  <c r="L54" i="14"/>
  <c r="L53" i="14"/>
  <c r="E49" i="14"/>
  <c r="J48" i="14"/>
  <c r="J47" i="14"/>
  <c r="J46" i="14"/>
  <c r="J45" i="14"/>
  <c r="J44" i="14"/>
  <c r="J43" i="14"/>
  <c r="D64" i="13"/>
  <c r="I63" i="13"/>
  <c r="I64" i="13" s="1"/>
  <c r="G59" i="13"/>
  <c r="L58" i="13"/>
  <c r="L57" i="13"/>
  <c r="L56" i="13"/>
  <c r="L55" i="13"/>
  <c r="L54" i="13"/>
  <c r="L53" i="13"/>
  <c r="E49" i="13"/>
  <c r="J48" i="13"/>
  <c r="J47" i="13"/>
  <c r="J46" i="13"/>
  <c r="J45" i="13"/>
  <c r="J44" i="13"/>
  <c r="J43" i="13"/>
  <c r="D64" i="12"/>
  <c r="I63" i="12"/>
  <c r="I64" i="12" s="1"/>
  <c r="G59" i="12"/>
  <c r="L58" i="12"/>
  <c r="L57" i="12"/>
  <c r="L56" i="12"/>
  <c r="L55" i="12"/>
  <c r="L54" i="12"/>
  <c r="L53" i="12"/>
  <c r="E49" i="12"/>
  <c r="J48" i="12"/>
  <c r="J47" i="12"/>
  <c r="J46" i="12"/>
  <c r="J45" i="12"/>
  <c r="J44" i="12"/>
  <c r="J43" i="12"/>
  <c r="D64" i="11"/>
  <c r="I63" i="11"/>
  <c r="I64" i="11" s="1"/>
  <c r="G59" i="11"/>
  <c r="L58" i="11"/>
  <c r="L57" i="11"/>
  <c r="L56" i="11"/>
  <c r="L55" i="11"/>
  <c r="L54" i="11"/>
  <c r="L53" i="11"/>
  <c r="E49" i="11"/>
  <c r="J48" i="11"/>
  <c r="J47" i="11"/>
  <c r="J46" i="11"/>
  <c r="J45" i="11"/>
  <c r="J44" i="11"/>
  <c r="J43" i="11"/>
  <c r="D64" i="7"/>
  <c r="I63" i="7"/>
  <c r="I64" i="7" s="1"/>
  <c r="G59" i="7"/>
  <c r="L58" i="7"/>
  <c r="L57" i="7"/>
  <c r="L56" i="7"/>
  <c r="L55" i="7"/>
  <c r="L54" i="7"/>
  <c r="L53" i="7"/>
  <c r="E49" i="7"/>
  <c r="J48" i="7"/>
  <c r="J47" i="7"/>
  <c r="J46" i="7"/>
  <c r="J45" i="7"/>
  <c r="J44" i="7"/>
  <c r="J43" i="7"/>
  <c r="D64" i="6"/>
  <c r="I63" i="6"/>
  <c r="I64" i="6" s="1"/>
  <c r="G59" i="6"/>
  <c r="L58" i="6"/>
  <c r="L57" i="6"/>
  <c r="L56" i="6"/>
  <c r="L55" i="6"/>
  <c r="L54" i="6"/>
  <c r="L53" i="6"/>
  <c r="E49" i="6"/>
  <c r="J48" i="6"/>
  <c r="J47" i="6"/>
  <c r="J46" i="6"/>
  <c r="J45" i="6"/>
  <c r="J44" i="6"/>
  <c r="J43" i="6"/>
  <c r="D64" i="8"/>
  <c r="I63" i="8"/>
  <c r="I64" i="8" s="1"/>
  <c r="G59" i="8"/>
  <c r="L58" i="8"/>
  <c r="L57" i="8"/>
  <c r="L56" i="8"/>
  <c r="L55" i="8"/>
  <c r="L54" i="8"/>
  <c r="L53" i="8"/>
  <c r="E49" i="8"/>
  <c r="J48" i="8"/>
  <c r="J47" i="8"/>
  <c r="J46" i="8"/>
  <c r="J45" i="8"/>
  <c r="J44" i="8"/>
  <c r="J43" i="8"/>
  <c r="D64" i="9"/>
  <c r="I63" i="9"/>
  <c r="I64" i="9" s="1"/>
  <c r="G59" i="9"/>
  <c r="L58" i="9"/>
  <c r="L57" i="9"/>
  <c r="L56" i="9"/>
  <c r="L55" i="9"/>
  <c r="L54" i="9"/>
  <c r="L53" i="9"/>
  <c r="E49" i="9"/>
  <c r="J48" i="9"/>
  <c r="J47" i="9"/>
  <c r="J46" i="9"/>
  <c r="J45" i="9"/>
  <c r="J44" i="9"/>
  <c r="J43" i="9"/>
  <c r="D64" i="10"/>
  <c r="I63" i="10"/>
  <c r="I64" i="10" s="1"/>
  <c r="G59" i="10"/>
  <c r="L58" i="10"/>
  <c r="L57" i="10"/>
  <c r="L56" i="10"/>
  <c r="L55" i="10"/>
  <c r="L54" i="10"/>
  <c r="L53" i="10"/>
  <c r="E49" i="10"/>
  <c r="J48" i="10"/>
  <c r="J47" i="10"/>
  <c r="J46" i="10"/>
  <c r="J45" i="10"/>
  <c r="J44" i="10"/>
  <c r="J43" i="10"/>
  <c r="D64" i="4"/>
  <c r="I63" i="4"/>
  <c r="I64" i="4" s="1"/>
  <c r="G59" i="4"/>
  <c r="L58" i="4"/>
  <c r="L57" i="4"/>
  <c r="L56" i="4"/>
  <c r="L55" i="4"/>
  <c r="L54" i="4"/>
  <c r="L53" i="4"/>
  <c r="E49" i="4"/>
  <c r="J48" i="4"/>
  <c r="J47" i="4"/>
  <c r="J46" i="4"/>
  <c r="J45" i="4"/>
  <c r="J44" i="4"/>
  <c r="J43" i="4"/>
  <c r="D64" i="5"/>
  <c r="I63" i="5"/>
  <c r="I64" i="5" s="1"/>
  <c r="G59" i="5"/>
  <c r="L58" i="5"/>
  <c r="L57" i="5"/>
  <c r="L56" i="5"/>
  <c r="L55" i="5"/>
  <c r="L54" i="5"/>
  <c r="L53" i="5"/>
  <c r="E49" i="5"/>
  <c r="J48" i="5"/>
  <c r="J47" i="5"/>
  <c r="J46" i="5"/>
  <c r="J45" i="5"/>
  <c r="J44" i="5"/>
  <c r="J43" i="5"/>
  <c r="J44" i="2"/>
  <c r="J45" i="2"/>
  <c r="J46" i="2"/>
  <c r="J47" i="2"/>
  <c r="J48" i="2"/>
  <c r="J49" i="8" l="1"/>
  <c r="J49" i="11"/>
  <c r="J49" i="12"/>
  <c r="J49" i="14"/>
  <c r="J49" i="15"/>
  <c r="J49" i="17"/>
  <c r="J49" i="18"/>
  <c r="J49" i="19"/>
  <c r="J49" i="20"/>
  <c r="J49" i="21"/>
  <c r="J49" i="22"/>
  <c r="J49" i="5"/>
  <c r="J49" i="4"/>
  <c r="J49" i="10"/>
  <c r="J49" i="9"/>
  <c r="J49" i="6"/>
  <c r="J49" i="7"/>
  <c r="L59" i="16"/>
  <c r="J49" i="16"/>
  <c r="L59" i="22"/>
  <c r="L59" i="21"/>
  <c r="L59" i="20"/>
  <c r="L59" i="19"/>
  <c r="L59" i="18"/>
  <c r="L59" i="17"/>
  <c r="L59" i="15"/>
  <c r="L59" i="14"/>
  <c r="L59" i="13"/>
  <c r="J49" i="13"/>
  <c r="L59" i="12"/>
  <c r="L59" i="11"/>
  <c r="L59" i="7"/>
  <c r="L59" i="6"/>
  <c r="L59" i="8"/>
  <c r="L59" i="9"/>
  <c r="L59" i="10"/>
  <c r="L59" i="4"/>
  <c r="L59" i="5"/>
  <c r="J28" i="2"/>
  <c r="J38" i="16"/>
  <c r="J37" i="16"/>
  <c r="J36" i="16"/>
  <c r="J35" i="16"/>
  <c r="J34" i="16"/>
  <c r="J33" i="16"/>
  <c r="J38" i="22"/>
  <c r="J37" i="22"/>
  <c r="J36" i="22"/>
  <c r="J35" i="22"/>
  <c r="J34" i="22"/>
  <c r="J33" i="22"/>
  <c r="J38" i="21"/>
  <c r="J37" i="21"/>
  <c r="J36" i="21"/>
  <c r="J35" i="21"/>
  <c r="J34" i="21"/>
  <c r="J33" i="21"/>
  <c r="J38" i="20"/>
  <c r="J37" i="20"/>
  <c r="J36" i="20"/>
  <c r="J35" i="20"/>
  <c r="J34" i="20"/>
  <c r="J33" i="20"/>
  <c r="J38" i="19"/>
  <c r="J37" i="19"/>
  <c r="J36" i="19"/>
  <c r="J35" i="19"/>
  <c r="J34" i="19"/>
  <c r="J33" i="19"/>
  <c r="J38" i="18"/>
  <c r="J37" i="18"/>
  <c r="J36" i="18"/>
  <c r="J35" i="18"/>
  <c r="J34" i="18"/>
  <c r="J33" i="18"/>
  <c r="J38" i="17"/>
  <c r="J37" i="17"/>
  <c r="J36" i="17"/>
  <c r="J35" i="17"/>
  <c r="J34" i="17"/>
  <c r="J33" i="17"/>
  <c r="J38" i="15"/>
  <c r="J37" i="15"/>
  <c r="J36" i="15"/>
  <c r="J35" i="15"/>
  <c r="J34" i="15"/>
  <c r="J33" i="15"/>
  <c r="J38" i="14"/>
  <c r="J37" i="14"/>
  <c r="J36" i="14"/>
  <c r="J35" i="14"/>
  <c r="J34" i="14"/>
  <c r="J33" i="14"/>
  <c r="J38" i="13"/>
  <c r="J37" i="13"/>
  <c r="J36" i="13"/>
  <c r="J35" i="13"/>
  <c r="J34" i="13"/>
  <c r="J33" i="13"/>
  <c r="J38" i="12"/>
  <c r="J37" i="12"/>
  <c r="J36" i="12"/>
  <c r="J35" i="12"/>
  <c r="J34" i="12"/>
  <c r="J33" i="12"/>
  <c r="J38" i="11"/>
  <c r="J37" i="11"/>
  <c r="J36" i="11"/>
  <c r="J35" i="11"/>
  <c r="J34" i="11"/>
  <c r="J33" i="11"/>
  <c r="J38" i="7"/>
  <c r="J37" i="7"/>
  <c r="J36" i="7"/>
  <c r="J35" i="7"/>
  <c r="J34" i="7"/>
  <c r="J33" i="7"/>
  <c r="J38" i="6"/>
  <c r="J37" i="6"/>
  <c r="J36" i="6"/>
  <c r="J35" i="6"/>
  <c r="J34" i="6"/>
  <c r="J33" i="6"/>
  <c r="J38" i="8"/>
  <c r="J37" i="8"/>
  <c r="J36" i="8"/>
  <c r="J35" i="8"/>
  <c r="J34" i="8"/>
  <c r="J33" i="8"/>
  <c r="J38" i="9"/>
  <c r="J37" i="9"/>
  <c r="J36" i="9"/>
  <c r="J35" i="9"/>
  <c r="J34" i="9"/>
  <c r="J33" i="9"/>
  <c r="J38" i="10"/>
  <c r="J37" i="10"/>
  <c r="J36" i="10"/>
  <c r="J35" i="10"/>
  <c r="J34" i="10"/>
  <c r="J33" i="10"/>
  <c r="J38" i="4"/>
  <c r="J37" i="4"/>
  <c r="J36" i="4"/>
  <c r="J35" i="4"/>
  <c r="J34" i="4"/>
  <c r="J33" i="4"/>
  <c r="J38" i="5"/>
  <c r="J37" i="5"/>
  <c r="J36" i="5"/>
  <c r="J35" i="5"/>
  <c r="J34" i="5"/>
  <c r="J33" i="5"/>
  <c r="J34" i="2"/>
  <c r="J35" i="2"/>
  <c r="J36" i="2"/>
  <c r="J37" i="2"/>
  <c r="J38" i="2"/>
  <c r="J24" i="16" l="1"/>
  <c r="J24" i="22"/>
  <c r="J24" i="21"/>
  <c r="J24" i="20"/>
  <c r="J24" i="19"/>
  <c r="J24" i="18"/>
  <c r="J24" i="17"/>
  <c r="J24" i="15"/>
  <c r="J24" i="14"/>
  <c r="J24" i="13"/>
  <c r="J24" i="12"/>
  <c r="J24" i="11"/>
  <c r="J24" i="7"/>
  <c r="J24" i="6"/>
  <c r="J24" i="8"/>
  <c r="J24" i="9"/>
  <c r="J24" i="10"/>
  <c r="J24" i="4"/>
  <c r="J24" i="5"/>
  <c r="J24" i="2"/>
  <c r="I142" i="24" l="1"/>
  <c r="I141" i="24"/>
  <c r="L116" i="24"/>
  <c r="I116" i="24"/>
  <c r="H116" i="24"/>
  <c r="G116" i="24"/>
  <c r="E116" i="24"/>
  <c r="C116" i="24"/>
  <c r="D65" i="24"/>
  <c r="G60" i="24"/>
  <c r="L59" i="24"/>
  <c r="L58" i="24"/>
  <c r="L57" i="24"/>
  <c r="E50" i="24"/>
  <c r="G40" i="24"/>
  <c r="J29" i="24"/>
  <c r="K116" i="24" s="1"/>
  <c r="J25" i="24"/>
  <c r="J30" i="24" l="1"/>
  <c r="L53" i="1"/>
  <c r="L52" i="1"/>
  <c r="L51" i="1"/>
  <c r="L50" i="1"/>
  <c r="L49" i="1"/>
  <c r="L48" i="1"/>
  <c r="L47" i="1"/>
  <c r="L46" i="1"/>
  <c r="L45" i="1"/>
  <c r="L44" i="1"/>
  <c r="L43" i="1"/>
  <c r="L42" i="1"/>
  <c r="L41" i="1"/>
  <c r="L40" i="1"/>
  <c r="L39" i="1"/>
  <c r="L38" i="1"/>
  <c r="L37" i="1"/>
  <c r="L36" i="1"/>
  <c r="L35" i="1"/>
  <c r="L34" i="1"/>
  <c r="I53" i="1"/>
  <c r="I52" i="1"/>
  <c r="I51" i="1"/>
  <c r="I50" i="1"/>
  <c r="I49" i="1"/>
  <c r="I48" i="1"/>
  <c r="I47" i="1"/>
  <c r="I46" i="1"/>
  <c r="I45" i="1"/>
  <c r="I44" i="1"/>
  <c r="I43" i="1"/>
  <c r="I42" i="1"/>
  <c r="I41" i="1"/>
  <c r="I40" i="1"/>
  <c r="I39" i="1"/>
  <c r="I38" i="1"/>
  <c r="I37" i="1"/>
  <c r="I36" i="1"/>
  <c r="I35" i="1"/>
  <c r="H53" i="1"/>
  <c r="H52" i="1"/>
  <c r="H51" i="1"/>
  <c r="H50" i="1"/>
  <c r="H49" i="1"/>
  <c r="H48" i="1"/>
  <c r="H47" i="1"/>
  <c r="H46" i="1"/>
  <c r="H45" i="1"/>
  <c r="H44" i="1"/>
  <c r="H43" i="1"/>
  <c r="H42" i="1"/>
  <c r="H41" i="1"/>
  <c r="H40" i="1"/>
  <c r="H39" i="1"/>
  <c r="H38" i="1"/>
  <c r="H37" i="1"/>
  <c r="H36" i="1"/>
  <c r="H35" i="1"/>
  <c r="G53" i="1"/>
  <c r="G52" i="1"/>
  <c r="G51" i="1"/>
  <c r="G50" i="1"/>
  <c r="G49" i="1"/>
  <c r="G48" i="1"/>
  <c r="G47" i="1"/>
  <c r="G46" i="1"/>
  <c r="G45" i="1"/>
  <c r="G44" i="1"/>
  <c r="G43" i="1"/>
  <c r="G42" i="1"/>
  <c r="G41" i="1"/>
  <c r="G40" i="1"/>
  <c r="G39" i="1"/>
  <c r="G38" i="1"/>
  <c r="G37" i="1"/>
  <c r="G36" i="1"/>
  <c r="G35" i="1"/>
  <c r="E53" i="1"/>
  <c r="E52" i="1"/>
  <c r="E51" i="1"/>
  <c r="E50" i="1"/>
  <c r="E49" i="1"/>
  <c r="E48" i="1"/>
  <c r="E47" i="1"/>
  <c r="E46" i="1"/>
  <c r="E45" i="1"/>
  <c r="E44" i="1"/>
  <c r="E43" i="1"/>
  <c r="E42" i="1"/>
  <c r="E41" i="1"/>
  <c r="E40" i="1"/>
  <c r="E39" i="1"/>
  <c r="E38" i="1"/>
  <c r="E37" i="1"/>
  <c r="E36" i="1"/>
  <c r="E35" i="1"/>
  <c r="C53" i="1"/>
  <c r="C52" i="1"/>
  <c r="C51" i="1"/>
  <c r="C50" i="1"/>
  <c r="C49" i="1"/>
  <c r="C48" i="1"/>
  <c r="C47" i="1"/>
  <c r="C46" i="1"/>
  <c r="C45" i="1"/>
  <c r="C44" i="1"/>
  <c r="C43" i="1"/>
  <c r="C42" i="1"/>
  <c r="C41" i="1"/>
  <c r="C40" i="1"/>
  <c r="C39" i="1"/>
  <c r="C38" i="1"/>
  <c r="C37" i="1"/>
  <c r="G39" i="22"/>
  <c r="J28" i="22"/>
  <c r="J29" i="22" s="1"/>
  <c r="G39" i="21"/>
  <c r="J28" i="21"/>
  <c r="J29" i="21" s="1"/>
  <c r="G39" i="20"/>
  <c r="J28" i="20"/>
  <c r="J29" i="20" s="1"/>
  <c r="G39" i="19"/>
  <c r="J28" i="19"/>
  <c r="J29" i="19" s="1"/>
  <c r="G39" i="18"/>
  <c r="J28" i="18"/>
  <c r="J29" i="18" s="1"/>
  <c r="G39" i="17"/>
  <c r="J28" i="17"/>
  <c r="J29" i="17" s="1"/>
  <c r="G39" i="16"/>
  <c r="J28" i="16"/>
  <c r="J29" i="16" s="1"/>
  <c r="G39" i="15"/>
  <c r="J28" i="15"/>
  <c r="J29" i="15" s="1"/>
  <c r="G39" i="14"/>
  <c r="J28" i="14"/>
  <c r="J29" i="14" s="1"/>
  <c r="G39" i="13"/>
  <c r="J28" i="13"/>
  <c r="J29" i="13" s="1"/>
  <c r="G39" i="12"/>
  <c r="J28" i="12"/>
  <c r="J29" i="12" s="1"/>
  <c r="G39" i="11"/>
  <c r="J28" i="11"/>
  <c r="J29" i="11" s="1"/>
  <c r="G39" i="10"/>
  <c r="J28" i="10"/>
  <c r="J29" i="10" s="1"/>
  <c r="G39" i="9"/>
  <c r="J28" i="9"/>
  <c r="J29" i="9" s="1"/>
  <c r="G39" i="8"/>
  <c r="J28" i="8"/>
  <c r="J29" i="8" s="1"/>
  <c r="G39" i="7"/>
  <c r="J28" i="7"/>
  <c r="J29" i="7" s="1"/>
  <c r="G39" i="6"/>
  <c r="J28" i="6"/>
  <c r="J29" i="6" s="1"/>
  <c r="C36" i="1"/>
  <c r="C35" i="1"/>
  <c r="H34" i="1"/>
  <c r="E34" i="1"/>
  <c r="C34" i="1"/>
  <c r="G39" i="5"/>
  <c r="J28" i="5"/>
  <c r="J29" i="5" s="1"/>
  <c r="G39" i="4"/>
  <c r="J28" i="4"/>
  <c r="J29" i="4" s="1"/>
  <c r="H44" i="24" l="1"/>
  <c r="I64" i="24"/>
  <c r="I65" i="24" s="1"/>
  <c r="J35" i="24"/>
  <c r="H45" i="24"/>
  <c r="J37" i="24"/>
  <c r="L55" i="24"/>
  <c r="L54" i="24"/>
  <c r="L56" i="24"/>
  <c r="H49" i="24"/>
  <c r="H48" i="24"/>
  <c r="H47" i="24"/>
  <c r="J36" i="24"/>
  <c r="J34" i="24"/>
  <c r="J39" i="24"/>
  <c r="J38" i="24"/>
  <c r="H46" i="24"/>
  <c r="K47" i="1"/>
  <c r="K46" i="1"/>
  <c r="K37" i="1"/>
  <c r="K35" i="1"/>
  <c r="K53" i="1"/>
  <c r="K52" i="1"/>
  <c r="K51" i="1"/>
  <c r="K50" i="1"/>
  <c r="K49" i="1"/>
  <c r="K48" i="1"/>
  <c r="K45" i="1"/>
  <c r="K44" i="1"/>
  <c r="K43" i="1"/>
  <c r="K42" i="1"/>
  <c r="K41" i="1"/>
  <c r="K40" i="1"/>
  <c r="K39" i="1"/>
  <c r="K38" i="1"/>
  <c r="K36" i="1"/>
  <c r="J39" i="15"/>
  <c r="J66" i="15" s="1"/>
  <c r="J39" i="7" l="1"/>
  <c r="J66" i="7" s="1"/>
  <c r="J39" i="8"/>
  <c r="J66" i="8" s="1"/>
  <c r="J39" i="4"/>
  <c r="J66" i="4" s="1"/>
  <c r="J40" i="24"/>
  <c r="L60" i="24"/>
  <c r="H50" i="24"/>
  <c r="J39" i="9"/>
  <c r="J66" i="9" s="1"/>
  <c r="J39" i="16"/>
  <c r="J66" i="16" s="1"/>
  <c r="J39" i="22"/>
  <c r="J66" i="22" s="1"/>
  <c r="J39" i="19"/>
  <c r="J66" i="19" s="1"/>
  <c r="J39" i="17"/>
  <c r="J66" i="17" s="1"/>
  <c r="J39" i="12"/>
  <c r="J66" i="12" s="1"/>
  <c r="J39" i="6"/>
  <c r="J66" i="6" s="1"/>
  <c r="J39" i="21"/>
  <c r="J66" i="21" s="1"/>
  <c r="J39" i="20"/>
  <c r="J66" i="20" s="1"/>
  <c r="J39" i="18"/>
  <c r="J66" i="18" s="1"/>
  <c r="J39" i="14"/>
  <c r="J66" i="14" s="1"/>
  <c r="J39" i="13"/>
  <c r="J66" i="13" s="1"/>
  <c r="J39" i="11"/>
  <c r="J66" i="11" s="1"/>
  <c r="J39" i="10"/>
  <c r="J66" i="10" s="1"/>
  <c r="J39" i="5"/>
  <c r="J66" i="5" s="1"/>
  <c r="M52" i="1" l="1"/>
  <c r="M50" i="1"/>
  <c r="M46" i="1"/>
  <c r="M38" i="1"/>
  <c r="J67" i="24"/>
  <c r="M116" i="24" s="1"/>
  <c r="M136" i="24" s="1"/>
  <c r="I143" i="24" s="1"/>
  <c r="M53" i="1"/>
  <c r="M51" i="1"/>
  <c r="M49" i="1"/>
  <c r="M48" i="1"/>
  <c r="M43" i="1"/>
  <c r="M41" i="1"/>
  <c r="M39" i="1"/>
  <c r="M37" i="1"/>
  <c r="M36" i="1"/>
  <c r="M44" i="1"/>
  <c r="M42" i="1"/>
  <c r="M47" i="1"/>
  <c r="M45" i="1"/>
  <c r="M40" i="1"/>
  <c r="M35" i="1"/>
  <c r="I60" i="1" l="1"/>
  <c r="I59" i="1"/>
  <c r="D64" i="2"/>
  <c r="L58" i="2"/>
  <c r="G59" i="2"/>
  <c r="E49" i="2"/>
  <c r="G39" i="2"/>
  <c r="K34" i="1" l="1"/>
  <c r="J29" i="2"/>
  <c r="J43" i="2" s="1"/>
  <c r="J49" i="2" s="1"/>
  <c r="J33" i="2" l="1"/>
  <c r="L53" i="2"/>
  <c r="L55" i="2"/>
  <c r="L57" i="2"/>
  <c r="L56" i="2"/>
  <c r="L54" i="2"/>
  <c r="I63" i="2"/>
  <c r="J39" i="2" l="1"/>
  <c r="I64" i="2"/>
  <c r="L59" i="2"/>
  <c r="J66" i="2" l="1"/>
  <c r="M34" i="1" s="1"/>
  <c r="M54" i="1" s="1"/>
  <c r="I61" i="1" s="1"/>
</calcChain>
</file>

<file path=xl/sharedStrings.xml><?xml version="1.0" encoding="utf-8"?>
<sst xmlns="http://schemas.openxmlformats.org/spreadsheetml/2006/main" count="2422" uniqueCount="259">
  <si>
    <t>Prašymo kompensuoti projekto įgyvendinimo administravimo išlaidas forma patvirtinta Viešosios įstaigos Būsto energijos taupymo agentūra direktoriaus 2014 m. balandžio 30 d. įsakymu Nr. B3-557
KEISTA:
2014 m. gegužės 9 d. įsakymu Nr. B3-606
KEISTA:
2015 m. liepos 13 d. įsakymu Nr. B3-1-2027
KEISTA:
2016 m. gegužės 5 d. įsakymu Nr. B3-1.1-2096
KEISTA:
2016 m. gruodžio 2 d. įsakymu Nr. B3-1.1-4848
KEISTA:
2016 m. gruodžio 29 d. įsakymu Nr. B3-1.1-5435
KEISTA:</t>
  </si>
  <si>
    <t>Viešajai įstaigai Būsto energijos taupymo agentūrai</t>
  </si>
  <si>
    <t>Nr.</t>
  </si>
  <si>
    <t>(data)</t>
  </si>
  <si>
    <t>(vieta)</t>
  </si>
  <si>
    <t>PRAŠYMAS APMOKĖTI PROJEKTO ĮGYVENDINIMO ADMINISTRAVIMO IŠLAIDAS</t>
  </si>
  <si>
    <t>Projekto (ų) įgyvendinimo administratoriaus duomenys:</t>
  </si>
  <si>
    <t>1.</t>
  </si>
  <si>
    <t>1.1.</t>
  </si>
  <si>
    <t>Projekto (ų) įgyvendinimo administratoriaus pavadinimas:</t>
  </si>
  <si>
    <t>1.2.</t>
  </si>
  <si>
    <t>2.</t>
  </si>
  <si>
    <t>Laikotarpis už kurį prašoma suteikti valstybės paramą:</t>
  </si>
  <si>
    <t>Projektų įgyvendinimo administratoriaus kodas:</t>
  </si>
  <si>
    <t>2.1.</t>
  </si>
  <si>
    <t>Nepilno mėnesio dienų skaičius:</t>
  </si>
  <si>
    <t>Pilnų mėnesių skaičius:</t>
  </si>
  <si>
    <t>Nuo:</t>
  </si>
  <si>
    <t>Iki:</t>
  </si>
  <si>
    <t>3.</t>
  </si>
  <si>
    <t>Daugiabučiam (iams) namui (ams) tenkantis valstybės paramos dydis:</t>
  </si>
  <si>
    <t>Daugiabučio namo adresas:</t>
  </si>
  <si>
    <t>Projekto numeris:</t>
  </si>
  <si>
    <t>Butų ir kitų patalpų skaičius</t>
  </si>
  <si>
    <t>Namo naudingojo ploto suma:</t>
  </si>
  <si>
    <t>Butų ir kitų patalpų savininkų sprendimo įgyvendinti projektą ir projekto įgyvendinimo administravimo paslaugos dydžio patvirtinimo data:</t>
  </si>
  <si>
    <t>Butų ir kitų patalpų savininkų sprendimu patvirtinto projekto įgyvendinimo administravimo dydis visam namui per mėnesį:</t>
  </si>
  <si>
    <t>Ankščiau suteikta vastybės parama:</t>
  </si>
  <si>
    <t>Prašomas apmokėti valstybės paramos dydis (projekto įgyvendinimo administravimui) už prašyme nurodytą laikotarpį:</t>
  </si>
  <si>
    <t>...</t>
  </si>
  <si>
    <t>Iš viso:</t>
  </si>
  <si>
    <t>Pastaba: skaičiavimai atliekami lape "Skaičiavimą pagrindžianti informacija". Skaičiavimo pagrindimui lapas "Skaičiavimą pagrindžianti informacija" pridedamas prie mokėjimo prašymo.</t>
  </si>
  <si>
    <t xml:space="preserve">4. </t>
  </si>
  <si>
    <t>4.1.</t>
  </si>
  <si>
    <t>Projekto administratoriaus pavadinimas:</t>
  </si>
  <si>
    <t>4.2.</t>
  </si>
  <si>
    <t>Projekto administratoriaus kodas:</t>
  </si>
  <si>
    <t>4.3.</t>
  </si>
  <si>
    <t>Pervedamos valstybės paramos suma:</t>
  </si>
  <si>
    <t>Sąskaitos (ų) faktūras (ų) už suteiktas projekto įgyvendinimo administravimo paslaugas numeris:</t>
  </si>
  <si>
    <t>Sąskaitos (ų) faktūras (ų) už suteiktas projekto įgyvendinimo administravimo paslaugas data:</t>
  </si>
  <si>
    <t>4.4.</t>
  </si>
  <si>
    <t>4.5.</t>
  </si>
  <si>
    <t>Prašymo teikėjas atsako už pateikiamų duomenų teisingumą</t>
  </si>
  <si>
    <t>Pridedama:</t>
  </si>
  <si>
    <t>4.</t>
  </si>
  <si>
    <t>5.</t>
  </si>
  <si>
    <t>Savivaldybės nuosavybės teise valdomų butų sąrašas (šis sąrašas neteikiamas, jeigu teikiama 100 procentų valstybės parama projekto įgyvendinimui administruoti ir statybos techninei priežiūrai vykdyti);</t>
  </si>
  <si>
    <t>6.</t>
  </si>
  <si>
    <t>Statybos užbaigimo aktas, jeigu kreipiamasi dėl valstybės paramos suteikimo įgyvendinus projektą.</t>
  </si>
  <si>
    <t>7.</t>
  </si>
  <si>
    <t>Informacija apie butų ir kitų patalpų savininkų, vykdančių ūkinę veiklą daugiabučiame name, susijusias įmones, jeigu tokia informacija iki šiol nebuvo pateikta arba yra pasikeitusi (Vadovaujantis 2013 m. gruodžio 18 d. Komisijos reglamento (ES) Nr. 1407/2013 2 straipsnio 2 dalies pakeitimu).</t>
  </si>
  <si>
    <t>8.</t>
  </si>
  <si>
    <t>(Projekto administratoriaus atstovo pareigos, vardas, pavardė)</t>
  </si>
  <si>
    <t>(Parašas)</t>
  </si>
  <si>
    <t>Butų ir kitų patalpų savininkų sprendimo dėl daugiabučio namo atnaujinimo (modernizavimo) protokolo, kuriame nurodytas butų ir kitų patalpų savininkų patvirtintas projekto įgyvendinimo administravimo mėnesinės įmokos dydis bei nurodytas projekto įgyvendinimo administratorius, kopija;</t>
  </si>
  <si>
    <t>Sąskaita faktūra už paslaugas kur nurodyta, kad mokėtojas – Viešoji įstaiga Būsto energijos taupymo agentūra.</t>
  </si>
  <si>
    <t>Butų savininkų, turinčių teisę į būsto šildymo išlaidų kompensaciją, sąrašas ir jame nurodytiems butų savininkams savivaldybės išduotos pažymos (ar jų kopijos), patvirtinančios, kad daugiabučio namo butų savininkai Taisyklių 41 punkte nurodyto prašymo pateikimo Agentūrai dieną turi teisę į būsto šildymo išlaidų kompensaciją (šie dokumentai ar jų kopijos neteikiami, jeigu teikiama 100 procentų valstybės parama projekto įgyvendinimui administruoti ir statybos techninei priežiūrai vykdyti);</t>
  </si>
  <si>
    <t>Paaiškinamasis raštas, įrodantis, kad Projekto administratorius per 3 mėnesius nuo butų ir kitų patalpų savininkų sprendimo įgyvendinti projektą priėmimo dienos ėmėsi veiksmų organizuoti projekto (statinio projekto) parengimo ir (ar) statybos techninės priežiūros paslaugos pirkimą, ir (ar) statybos rangos darbų pirkimą.</t>
  </si>
  <si>
    <t>Perdavimo ir priėmimo aktas (kopija), kai pagal projektą užbaigti statybos rangos darbai.</t>
  </si>
  <si>
    <t>9.</t>
  </si>
  <si>
    <t>10.</t>
  </si>
  <si>
    <t>11.</t>
  </si>
  <si>
    <t>Dokumentai (jų kopijos) įrodantys, kad per 10 darbo dienų, kai pagal projektą buvo užbaigti statybos rangos darbai ir pasirašytas perdavimo ir priėmimo aktas, buvo kreiptąsi į Valstybinės teritorijų planavimo ir statybos inspekcijos prie Aplinkos ministerijos padalinį dėl statybos užbaigimo akto išdavimo.</t>
  </si>
  <si>
    <t>Protokolas dėl projekto administravimo išlaidų padidinimo netikslinant investicijų plano.</t>
  </si>
  <si>
    <t>Registrų centro pažyma (-os), patvirtinanti, jog butas (-ai) ar patalpa (-os) priklauso buto savininkui (-ams) turintiems teisę į šildymo išlaidų kompensaciją.</t>
  </si>
  <si>
    <t>12.</t>
  </si>
  <si>
    <t>Skaičiavimus pagrindžiantis prašymo priedas.</t>
  </si>
  <si>
    <t>Prašymo teikėjo duomenys (juridinio asmens pavadinimas/fizinio asmens vardas, pavardė, kodas, adresas)</t>
  </si>
  <si>
    <t>Duomenys apie lėšų gavėją, kuriam turėtų būti pervestos valstybės paramos lėšos, apmokant išlaidas už projekto įgyvendinimo administravimą:</t>
  </si>
  <si>
    <t>Prašymo apmokėti projekto įgyvendinimo išlaidas priedas.
Prašymo 3 lentelės nurodytiems daugiabučiams namams tenkačio valstybės paramos dydžio apskaičiavimo pagrindimui</t>
  </si>
  <si>
    <t>Duomenys apie atnaujinamą daugiabutį namą:</t>
  </si>
  <si>
    <t>Daugiabučio namo statybos metai:</t>
  </si>
  <si>
    <t>Daugiabučio namo butų ir kitų patalpų skaičius:</t>
  </si>
  <si>
    <t xml:space="preserve">Daugiabučio namo naudingojo ploto suma: </t>
  </si>
  <si>
    <t>Daugiabučio namo atnaujinimo (modernizavimo) projekto numeris:</t>
  </si>
  <si>
    <t>2.2</t>
  </si>
  <si>
    <t>5.1</t>
  </si>
  <si>
    <t>Buto/
patalpos
Nr.:</t>
  </si>
  <si>
    <t>Savininko vardas, pavardė:</t>
  </si>
  <si>
    <r>
      <t xml:space="preserve">Asmens valdomų patalpų plotas m2 </t>
    </r>
    <r>
      <rPr>
        <i/>
        <sz val="11"/>
        <color rgb="FF000000"/>
        <rFont val="Times New Roman"/>
        <family val="1"/>
        <charset val="186"/>
      </rPr>
      <t>(nurodyti plotą):</t>
    </r>
  </si>
  <si>
    <r>
      <t xml:space="preserve">Asmeniui tenkantis valstybės paramos dydis </t>
    </r>
    <r>
      <rPr>
        <i/>
        <sz val="11"/>
        <color rgb="FF000000"/>
        <rFont val="Times New Roman"/>
        <family val="1"/>
        <charset val="186"/>
      </rPr>
      <t xml:space="preserve">(apskaičiuojama automatiškai), </t>
    </r>
    <r>
      <rPr>
        <sz val="11"/>
        <color rgb="FF000000"/>
        <rFont val="Times New Roman"/>
        <family val="1"/>
        <charset val="186"/>
      </rPr>
      <t>eurais:</t>
    </r>
  </si>
  <si>
    <t>5.1.1</t>
  </si>
  <si>
    <t>5.1.2</t>
  </si>
  <si>
    <t>5.1.3</t>
  </si>
  <si>
    <t>5.1.4</t>
  </si>
  <si>
    <t>5.1.5</t>
  </si>
  <si>
    <t>Bendra suma:</t>
  </si>
  <si>
    <r>
      <t xml:space="preserve">Informacija apie daugiabučiame name savivaldybės nuosavybės teise valdomoms gyvenamosioms patalpoms tenkantį valstybės paramos dydį </t>
    </r>
    <r>
      <rPr>
        <i/>
        <sz val="11"/>
        <color rgb="FF000000"/>
        <rFont val="Times New Roman"/>
        <family val="1"/>
        <charset val="186"/>
      </rPr>
      <t>(pildoma tuo atveju jeigu daugiabučiame name yra savivaldybei nuosavybės teise priklausančių gyvenamųjų patalpų)</t>
    </r>
    <r>
      <rPr>
        <sz val="11"/>
        <color rgb="FF000000"/>
        <rFont val="Times New Roman"/>
        <family val="1"/>
        <charset val="186"/>
      </rPr>
      <t>:</t>
    </r>
  </si>
  <si>
    <r>
      <t xml:space="preserve">Informacija apie butų ir kitų patalpų savininkams, turintiems teisę į šildymo išlaidų kompensaciją, tenkantį valstybės paramos, projekto įgyvendinimo administravimo išlaidoms apmokėti, dydį </t>
    </r>
    <r>
      <rPr>
        <i/>
        <sz val="11"/>
        <color rgb="FF000000"/>
        <rFont val="Times New Roman"/>
        <family val="1"/>
        <charset val="186"/>
      </rPr>
      <t>(pildoma tuo atveju jeigu daugiabučiame name yra butų ir kitų patalpų savininkų turinčių teisę į šildymo išlaidų kompensacija)</t>
    </r>
    <r>
      <rPr>
        <sz val="11"/>
        <color rgb="FF000000"/>
        <rFont val="Times New Roman"/>
        <family val="1"/>
        <charset val="186"/>
      </rPr>
      <t>:</t>
    </r>
  </si>
  <si>
    <r>
      <t xml:space="preserve">Savivaldybės valdomų patalpų plotas m2 </t>
    </r>
    <r>
      <rPr>
        <i/>
        <sz val="11"/>
        <color rgb="FF000000"/>
        <rFont val="Times New Roman"/>
        <family val="1"/>
        <charset val="186"/>
      </rPr>
      <t>(nurodyti plotą):</t>
    </r>
  </si>
  <si>
    <r>
      <t xml:space="preserve">Savivaldybei tenkantis valstybės paramos dydis </t>
    </r>
    <r>
      <rPr>
        <i/>
        <sz val="11"/>
        <color rgb="FF000000"/>
        <rFont val="Times New Roman"/>
        <family val="1"/>
        <charset val="186"/>
      </rPr>
      <t xml:space="preserve">(apskaičiuojama automatiškai), </t>
    </r>
    <r>
      <rPr>
        <sz val="11"/>
        <color rgb="FF000000"/>
        <rFont val="Times New Roman"/>
        <family val="1"/>
        <charset val="186"/>
      </rPr>
      <t>eurais:</t>
    </r>
  </si>
  <si>
    <r>
      <t xml:space="preserve">Informacija apie butų ir kitų patalpų savininkams, daugiabučiame name vykdantiems ūkinę veiklą, tenkantį valstybės paramos, projekto įgyvendinimo administravimo išlaidoms apmokėti, dydį </t>
    </r>
    <r>
      <rPr>
        <i/>
        <sz val="11"/>
        <color rgb="FF000000"/>
        <rFont val="Times New Roman"/>
        <family val="1"/>
        <charset val="186"/>
      </rPr>
      <t>(pildoma tuo atveju jeigu daugiabučiame name yra butų ir kitų patalpų savininkų turinčių teisę į šildymo išlaidų kompensacija)</t>
    </r>
    <r>
      <rPr>
        <sz val="11"/>
        <color rgb="FF000000"/>
        <rFont val="Times New Roman"/>
        <family val="1"/>
        <charset val="186"/>
      </rPr>
      <t>:</t>
    </r>
  </si>
  <si>
    <t>Savininko vardas, pavardė arba juridnimo asmens pavadinimas:</t>
  </si>
  <si>
    <r>
      <t xml:space="preserve">Valstybės paramos dydis procentais </t>
    </r>
    <r>
      <rPr>
        <i/>
        <sz val="11"/>
        <color rgb="FF000000"/>
        <rFont val="Times New Roman"/>
        <family val="1"/>
        <charset val="186"/>
      </rPr>
      <t>(pasirinkti)</t>
    </r>
    <r>
      <rPr>
        <sz val="11"/>
        <color rgb="FF000000"/>
        <rFont val="Times New Roman"/>
        <family val="1"/>
        <charset val="186"/>
      </rPr>
      <t>:</t>
    </r>
  </si>
  <si>
    <t>50 proc.</t>
  </si>
  <si>
    <t>100 proc.</t>
  </si>
  <si>
    <t>-</t>
  </si>
  <si>
    <t>6.1.1</t>
  </si>
  <si>
    <t>6.1.2</t>
  </si>
  <si>
    <t>6.1.3</t>
  </si>
  <si>
    <t>6.1.4</t>
  </si>
  <si>
    <t>6.1.5</t>
  </si>
  <si>
    <r>
      <t xml:space="preserve">Prašoma suteikti valstybės parama </t>
    </r>
    <r>
      <rPr>
        <i/>
        <sz val="11"/>
        <color rgb="FF000000"/>
        <rFont val="Times New Roman"/>
        <family val="1"/>
        <charset val="186"/>
      </rPr>
      <t xml:space="preserve">(apskaičiuojama automatiškai), </t>
    </r>
    <r>
      <rPr>
        <sz val="11"/>
        <color rgb="FF000000"/>
        <rFont val="Times New Roman"/>
        <family val="1"/>
        <charset val="186"/>
      </rPr>
      <t>eurais:</t>
    </r>
  </si>
  <si>
    <t>Vilnius</t>
  </si>
  <si>
    <t>Vilniaus g. 5, Vilnius</t>
  </si>
  <si>
    <r>
      <t xml:space="preserve">Butų ir kitų patalpų savininkų sprendimu patvirtinto projekto įgyvendinimo administravimo paslaugos dydžio tarifas Eur </t>
    </r>
    <r>
      <rPr>
        <i/>
        <sz val="11"/>
        <color theme="1"/>
        <rFont val="Times New Roman"/>
        <family val="1"/>
        <charset val="186"/>
      </rPr>
      <t>(0,1 eur. Tuo atveju kai projekto administratorius yra PVM mokėtojas, tai tarifas yra 0,121, nebent butų ir kitų patalpų savininkų sprendimu yra patvirtintas mažesnis tarifas)</t>
    </r>
    <r>
      <rPr>
        <sz val="11"/>
        <color theme="1"/>
        <rFont val="Times New Roman"/>
        <family val="1"/>
        <charset val="186"/>
      </rPr>
      <t>:</t>
    </r>
  </si>
  <si>
    <t>UAB "Administratorius"</t>
  </si>
  <si>
    <t>Sausis</t>
  </si>
  <si>
    <t>Vasaris</t>
  </si>
  <si>
    <t>Kovas</t>
  </si>
  <si>
    <t>Balandis</t>
  </si>
  <si>
    <t>Gegužė</t>
  </si>
  <si>
    <t>Birželis</t>
  </si>
  <si>
    <t>Liepa</t>
  </si>
  <si>
    <t>Rugpjūtis</t>
  </si>
  <si>
    <t>Rugsėjis</t>
  </si>
  <si>
    <t>Spalis</t>
  </si>
  <si>
    <t>Lapkritis</t>
  </si>
  <si>
    <t>Gruodis</t>
  </si>
  <si>
    <r>
      <t xml:space="preserve">Pasirinkti mėnesį kuris buvo nepilnas </t>
    </r>
    <r>
      <rPr>
        <i/>
        <sz val="11"/>
        <color theme="1"/>
        <rFont val="Times New Roman"/>
        <family val="1"/>
        <charset val="186"/>
      </rPr>
      <t>(paspauskite duomenų pasirinkimui)</t>
    </r>
    <r>
      <rPr>
        <sz val="11"/>
        <color theme="1"/>
        <rFont val="Times New Roman"/>
        <family val="1"/>
        <charset val="186"/>
      </rPr>
      <t>:</t>
    </r>
  </si>
  <si>
    <t>UAB "Įmonė"</t>
  </si>
  <si>
    <t>Vardenis Pavardenis</t>
  </si>
  <si>
    <r>
      <t xml:space="preserve">Informacija apie projekto įgyvendinimo administravimo išlaidas, </t>
    </r>
    <r>
      <rPr>
        <b/>
        <sz val="11"/>
        <color theme="1"/>
        <rFont val="Times New Roman"/>
        <family val="1"/>
        <charset val="186"/>
      </rPr>
      <t>neįvertinus valstybės paramos:</t>
    </r>
  </si>
  <si>
    <t>2.1.1</t>
  </si>
  <si>
    <t>2.1.2</t>
  </si>
  <si>
    <t>2.1.3</t>
  </si>
  <si>
    <t>2.1.4</t>
  </si>
  <si>
    <t>2.1.5</t>
  </si>
  <si>
    <t>2.1.6</t>
  </si>
  <si>
    <t>2.1.7</t>
  </si>
  <si>
    <t>2.1.8</t>
  </si>
  <si>
    <t>2.1.9</t>
  </si>
  <si>
    <t>Duomenys apie galimą suteikti valstybės paramos dydį:</t>
  </si>
  <si>
    <t>Jau patirtos išlaidos projekto įgyvendinimo administravimui, įgyvendinant projektą:</t>
  </si>
  <si>
    <t>Investicijų plane numatyta suma projekto įgyvendinimo administravimo išlaidoms:</t>
  </si>
  <si>
    <t>Projekto įgyvendinimo administravimui apmokėti arba kompensuoti suteiktos valstybės paramos suma:</t>
  </si>
  <si>
    <t>2.1</t>
  </si>
  <si>
    <t>2.3</t>
  </si>
  <si>
    <t>2.4</t>
  </si>
  <si>
    <t>1.1</t>
  </si>
  <si>
    <t>1.2</t>
  </si>
  <si>
    <t>1.3</t>
  </si>
  <si>
    <t>1.4</t>
  </si>
  <si>
    <t>1.5</t>
  </si>
  <si>
    <t>1.6</t>
  </si>
  <si>
    <t>3.1</t>
  </si>
  <si>
    <t>3.2</t>
  </si>
  <si>
    <t>3.3</t>
  </si>
  <si>
    <t>3.4</t>
  </si>
  <si>
    <t>3.5</t>
  </si>
  <si>
    <t>4.1</t>
  </si>
  <si>
    <t>4.2</t>
  </si>
  <si>
    <t>4.3</t>
  </si>
  <si>
    <t>6.1</t>
  </si>
  <si>
    <t>7.1</t>
  </si>
  <si>
    <t>7.1.1</t>
  </si>
  <si>
    <t>7.1.2</t>
  </si>
  <si>
    <t>7.1.3</t>
  </si>
  <si>
    <t>7.1.4</t>
  </si>
  <si>
    <t>7.1.5</t>
  </si>
  <si>
    <t>8.1</t>
  </si>
  <si>
    <t>8.1.1</t>
  </si>
  <si>
    <r>
      <t xml:space="preserve">Butų ir kitų patalpų savininkų sprendimu patvirtinto projekto įgyvendinimo administravimo dydis visam namui per mėnesį </t>
    </r>
    <r>
      <rPr>
        <i/>
        <sz val="11"/>
        <color theme="1"/>
        <rFont val="Times New Roman"/>
        <family val="1"/>
        <charset val="186"/>
      </rPr>
      <t>(apskaičiuojama automatiškai):</t>
    </r>
  </si>
  <si>
    <r>
      <t xml:space="preserve">Bendra projekto įgyvendinimo administravimo išlaidų suma už prašomą apmokėti laikotarpį </t>
    </r>
    <r>
      <rPr>
        <i/>
        <sz val="11"/>
        <color theme="1"/>
        <rFont val="Times New Roman"/>
        <family val="1"/>
        <charset val="186"/>
      </rPr>
      <t>(apskaičiuojama automatiškai)</t>
    </r>
    <r>
      <rPr>
        <sz val="11"/>
        <color theme="1"/>
        <rFont val="Times New Roman"/>
        <family val="1"/>
        <charset val="186"/>
      </rPr>
      <t>:</t>
    </r>
  </si>
  <si>
    <t>2.1.10</t>
  </si>
  <si>
    <t>2.1.11</t>
  </si>
  <si>
    <t>2.1.12</t>
  </si>
  <si>
    <t>2.1.13</t>
  </si>
  <si>
    <t>2.1.14</t>
  </si>
  <si>
    <t>2.1.15</t>
  </si>
  <si>
    <t>2.1.16</t>
  </si>
  <si>
    <t>2.1.17</t>
  </si>
  <si>
    <t>2.1.18</t>
  </si>
  <si>
    <t>2.1.19</t>
  </si>
  <si>
    <t>2.1.20</t>
  </si>
  <si>
    <t>Pirmasis namas</t>
  </si>
  <si>
    <t>Laikotarpis, už kurį prašoma suteikti valstybės paramą:</t>
  </si>
  <si>
    <t>Instrukcija, kaip teisingai užpildyti prašymą apmokėti, daugiabučio namo atnaujinimo (modernizavimo), projekto įgyvendinimo administravimo išlaidas</t>
  </si>
  <si>
    <t>Prašymas pradedamas pildyti nuo šiame EXEL faile esančio antrojo darbalapio pavadinimu "Pr. 1 namui". Iš šio darbalapio informacija importuojama į prašymo formą. Priklausomai nuo to, už kelių namų butų savininkams bus prašoma suteikti valstybės paramą, tai tiek darbalapių ("Pr. 1 namui", "Pr. 2 namui" ir t.t.) reikia užpildyti kiekvienam namui atskirai. Maksimalus namų skaičius, kurį galima įtraukti į prašymą - 20 vnt.</t>
  </si>
  <si>
    <t>Antrasis namas</t>
  </si>
  <si>
    <t>Trečiasis namas</t>
  </si>
  <si>
    <t>Ketvirtasis namas</t>
  </si>
  <si>
    <t>Penktasis namas</t>
  </si>
  <si>
    <t>Šeštasis namas</t>
  </si>
  <si>
    <t>Septintasis namas</t>
  </si>
  <si>
    <t>Aštuntasis namas</t>
  </si>
  <si>
    <t>Devintasis namas</t>
  </si>
  <si>
    <t>Dešimtasis namas</t>
  </si>
  <si>
    <t>Vienuoliktasis namas</t>
  </si>
  <si>
    <t>Dvyliktasis namas</t>
  </si>
  <si>
    <t>Tryliktasis namas</t>
  </si>
  <si>
    <t>Keturioliktasis namas</t>
  </si>
  <si>
    <t>Penkioliktasis namas</t>
  </si>
  <si>
    <t>Šešioliktasis namas</t>
  </si>
  <si>
    <t>Septynioliktasis namas</t>
  </si>
  <si>
    <t>Aštuonioliktasis namas</t>
  </si>
  <si>
    <t>Davynioliktasis namas</t>
  </si>
  <si>
    <t>Dvidešimtasis namas</t>
  </si>
  <si>
    <t>Darbalapio "Pr. 1 namui" 1 lentelėje nurodomi pagrindiniai daugiabučio namo duomenys.</t>
  </si>
  <si>
    <t>Darbalapio "Pr. 1 namui" 3 lentelėje nurodomas laikotarpis, už kurį bus prašoma suteikta valstybės paramą.
Kai laikotarpį sudaro pilni mėnesiai, nurodomas pilnų mėnesių skaičius 3.3. eilutėje.
Kai laikotarpį sudaro ne pilnas mėnesis reikia suskaičiuoti dienas iš nepilno mėnesio ir šį dienų skaičių įrašyti į 3.4. eilutę. Tokiu atveju 3.5. eilutėje būtina pasirinkti mėnesį, kuris yra ne pilnas.</t>
  </si>
  <si>
    <t>Darbalapio "Pr. 1 namui" 4 lentelėje nurodomi duomenys kiek kainuoja projekto įgyvendinimo administravimo paslaugos namui, neįvertinant valstybės paramos.</t>
  </si>
  <si>
    <t>Darbalapio "Pr. 1 namui" penktoje lentelėje nurodomi visi asmenys, kurie turi teisę į šildymo išlaidų kompensaciją. Taip pat nurodomi jų valdomų patalpų plotai, pagal kuriuos apskaičiuojamas teiktino valstybės paramos dydis, bei butų numeriai. Duomenys nurodomi pagal Registrų centro pateiktas pažymas, bei savivaldybės išduotas pažymas patvirtinančias asmenų teisę į šildymo išlaidų kompensaciją.
Lentelėje esantis valstybės paramos dydis apskaičiuojamas automatiškai, pagal asmeniui tenkantį valdomų patalpų plotą.</t>
  </si>
  <si>
    <t>Darbalapio "Pr. 1 namui" Septintoje lentelėje nurodomos visos daugiabučio namo patalpos (ir jų plotai) valdomos ūkinę veiklą vykdančių asmenų. Duomenys nurodomi pagal Registrų centro pateiktas pažymas.
Lentelėje taip pat parenkama, kokio dydžio valstybės parama bus skiriama šiems asmenims - galimi du pasirinkimo variantai - 50 arba 100 proc.
Lentelėje esantis valstybės paramos dydis apskaičiuojamas automatiškai, pagal asmeniui tenkantį valdomų patalpų plotą.</t>
  </si>
  <si>
    <t>Darbalapio "Pr. 1 namui" aštuntoje lentelėje nurodomos visos daugiabučio namo patalpos (ir jų plotai) valdomos fizinių asmenų, nevykdančių ūkinės veiklos ir neturinčių teisės į šildymo išlaidų kompensaciją. Duomenys nurodomi pagal Registrų centro pateiktas pažymas.
Lentelėje taip pat parenkama, kokio dydžio valstybės parama bus skiriama šiems asmenims - galimi du pasirinkimo variantai - 50 arba 100 proc.
Lentelėje esantis valstybės paramos dydis apskaičiuojamas automatiškai, pagal asmeniui tenkantį valdomų patalpų plotą.</t>
  </si>
  <si>
    <t>Užpildžius duomenis darbalapyje "Pr. 1 namui" duomenys automatiškai apskaičiuojami ir importuojami į prašymo formą. Esant būtinybei įtraukti į prašymą kitą namą pildomas darbalapis "Pr. 2 namui" ir t.t. Užpildyti darbalapiai pridedami prie prašymo jį pateikiant Agentūrai.</t>
  </si>
  <si>
    <t>Prašyme turi būti nurodoma detalūs administratoriaus duomenys. Prašymo teikėjo duomenys turi būti nurodomi pilnai - nurodant tikslų prašymo teikėjo pavadinimą arba vardą pavardę (jeigu prašymą teikia fizinis asmuo).</t>
  </si>
  <si>
    <t>Prašymo data nurodoma prašymo pildymo metu. Rekomenduojama užpildytą prašymą nedelsiant pateikti Būsto energijos taupymo agentūrai (Toliau - Agentūra), tam kad prašymo data būtų aktuali.</t>
  </si>
  <si>
    <t>Prašymo formoje taip pat turi būti nurodyta data už kurią prašoma kompensuoti.</t>
  </si>
  <si>
    <t>Prašymo 3 lentelė nepildoma, į ją duomenys importuojami automatiškai iš priedų.</t>
  </si>
  <si>
    <t>Darbalapio "Pr. 1 namui" 2 lentelėje pateikiama informacija imama iš investicijų plano ir sumumavus išlaidas patirtas už projekto įgyvendinimo administravimą.
2.4. eilutėje nurodoma suma tuo atveju, jeigu butų ir kitų patalpų savininkai nusprendė padidinti projekto išlaidas projekto įgyvendinimo administravimui apmokėti iki tam tikros sumos, nekeičiant investicijų plano. Tokiu atveju būtina kartu su prašymu pateikti minėto butų ir kitų patalpų savininkų sprendimo protokolo kopiją, jeigu šis dokumentas nebuvo pateiktas ankščiau.</t>
  </si>
  <si>
    <t>Pavyzdys:
Duomenys pirma suvedami į Prašymo priedus:</t>
  </si>
  <si>
    <t>VIJ0588</t>
  </si>
  <si>
    <t>Butų ir kitų patalpų savininkų sprendimu projekto įgyvendinimo administravimo išlaidų dydis padidintas iki sumos, eurais:</t>
  </si>
  <si>
    <t>Užpildžius lentelę duomenys automatiškai importuojami į prašymą. Prašyme reikia nurodyti administratoriaus duomenis, laikotarpį, už kurį prašoma apmokėti ir sąskaitos faktūros pridedamos prie prašymo duomenis.</t>
  </si>
  <si>
    <t>UAB "Administratorius", kodas 123456789, adresas, Vilniaus g. 10, Vilnius</t>
  </si>
  <si>
    <t>B3-5869</t>
  </si>
  <si>
    <t>Serija A, Nr. 1575</t>
  </si>
  <si>
    <t>3.1.1</t>
  </si>
  <si>
    <t>3.1.2</t>
  </si>
  <si>
    <t>3.1.3</t>
  </si>
  <si>
    <t>3.1.4</t>
  </si>
  <si>
    <t>3.1.5</t>
  </si>
  <si>
    <t>3.1.6</t>
  </si>
  <si>
    <t>3.1.7</t>
  </si>
  <si>
    <t>3.1.8</t>
  </si>
  <si>
    <t>3.1.9</t>
  </si>
  <si>
    <t>3.1.10</t>
  </si>
  <si>
    <t>3.1.11</t>
  </si>
  <si>
    <t>3.1.12</t>
  </si>
  <si>
    <t>3.1.13</t>
  </si>
  <si>
    <t>3.1.14</t>
  </si>
  <si>
    <t>3.1.15</t>
  </si>
  <si>
    <t>3.1.16</t>
  </si>
  <si>
    <t>3.1.17</t>
  </si>
  <si>
    <t>3.1.18</t>
  </si>
  <si>
    <t>3.1.19</t>
  </si>
  <si>
    <t>3.1.20</t>
  </si>
  <si>
    <t>Butų ir kitų patalpų savininkų sprendimu patvirtinto projekto įgyvendinimo administravimo dydis visam namui per mėnesį, Eur:</t>
  </si>
  <si>
    <t>Ankščiau suteikta vastybės parama, Eur:</t>
  </si>
  <si>
    <t>Prašomas apmokėti valstybės paramos dydis (projekto įgyvendinimo administravimui) už prašyme nurodytą laikotarpį, Eur:</t>
  </si>
  <si>
    <t>Pervedamos valstybės paramos suma, Eur:</t>
  </si>
  <si>
    <t>4.6.</t>
  </si>
  <si>
    <t>Projekto administratoriaus atsiskaitomosios sąskaitos numeris:</t>
  </si>
  <si>
    <t>LT54 5454 5454 5454 5454</t>
  </si>
  <si>
    <r>
      <t xml:space="preserve">Darbalapio "Pr. 1 namui" šeštoje lentelėje nurodomos visos </t>
    </r>
    <r>
      <rPr>
        <b/>
        <sz val="11"/>
        <color theme="1"/>
        <rFont val="Times New Roman"/>
        <family val="1"/>
        <charset val="186"/>
      </rPr>
      <t>gyvenamosios patalpos</t>
    </r>
    <r>
      <rPr>
        <sz val="11"/>
        <color theme="1"/>
        <rFont val="Times New Roman"/>
        <family val="1"/>
        <charset val="186"/>
      </rPr>
      <t xml:space="preserve"> (ir jų plotai) valdomos savivaldybės. Duomenys nurodomi pagal Registrų centro pateiktas pažymas.
Lentelėje esantis valstybės paramos dydis apskaičiuojamas automatiškai, pagal savivaldybei tenkantį valdomų patalpų plotą.</t>
    </r>
  </si>
  <si>
    <r>
      <t xml:space="preserve">Informacija apie butų ir kitų patalpų savininkams, daugiabučiame name vykdantiems ūkinę veiklą, tenkantį valstybės paramos, projekto įgyvendinimo administravimo išlaidoms apmokėti, dydį </t>
    </r>
    <r>
      <rPr>
        <i/>
        <sz val="11"/>
        <color rgb="FF000000"/>
        <rFont val="Times New Roman"/>
        <family val="1"/>
        <charset val="186"/>
      </rPr>
      <t>(pildoma tuo atveju jeigu daugiabučiame name yra butų ir kitų patalpų savininkų vykdančių ūkinę veiklą)</t>
    </r>
    <r>
      <rPr>
        <sz val="11"/>
        <color rgb="FF000000"/>
        <rFont val="Times New Roman"/>
        <family val="1"/>
        <charset val="186"/>
      </rPr>
      <t>:</t>
    </r>
  </si>
  <si>
    <r>
      <t xml:space="preserve">Asmenų valdomų patalpų plotų suma m2 </t>
    </r>
    <r>
      <rPr>
        <i/>
        <sz val="11"/>
        <color rgb="FF000000"/>
        <rFont val="Times New Roman"/>
        <family val="1"/>
        <charset val="186"/>
      </rPr>
      <t>(nurodyti plotą):</t>
    </r>
  </si>
  <si>
    <t>Butų skaičius:</t>
  </si>
  <si>
    <r>
      <t xml:space="preserve">Asmenims tenkantis valstybės paramos dydis </t>
    </r>
    <r>
      <rPr>
        <i/>
        <sz val="11"/>
        <color rgb="FF000000"/>
        <rFont val="Times New Roman"/>
        <family val="1"/>
        <charset val="186"/>
      </rPr>
      <t xml:space="preserve">(apskaičiuojama automatiškai), </t>
    </r>
    <r>
      <rPr>
        <sz val="11"/>
        <color rgb="FF000000"/>
        <rFont val="Times New Roman"/>
        <family val="1"/>
        <charset val="186"/>
      </rPr>
      <t>eurais:</t>
    </r>
  </si>
  <si>
    <r>
      <t xml:space="preserve">Informacija apie fiziniams asmenims (butų ir kitų patalpų savininkams), daugiabučiame name nevykdantiems ūkinės veiklos ir neturintiems teisės į šildymo išlaidų kompensaciją, projekto įgyvendinimo administravimo išlaidoms apmokėti, tenkantį valstybės paramos dydį </t>
    </r>
    <r>
      <rPr>
        <i/>
        <sz val="11"/>
        <color rgb="FF000000"/>
        <rFont val="Times New Roman"/>
        <family val="1"/>
        <charset val="186"/>
      </rPr>
      <t>(nurodoma informacija apie visus butų savininkus, kurie nėra nurodyti šio prašymo 5, 6, 7 lentelėse)</t>
    </r>
    <r>
      <rPr>
        <sz val="11"/>
        <color rgb="FF000000"/>
        <rFont val="Times New Roman"/>
        <family val="1"/>
        <charset val="186"/>
      </rPr>
      <t>:</t>
    </r>
  </si>
  <si>
    <t>Savivaldybei tenkantis valstybės paramos dydis (apskaičiuojama automatiškai), eurais:</t>
  </si>
  <si>
    <t>Statybos užbaigimo akto surašymo data (jeigu projekto įgyvendinimo metu toks aktas buvo surašytas)</t>
  </si>
  <si>
    <t>1.7.</t>
  </si>
  <si>
    <t>Statybos užbaigimo data (jeigu projektas įgyvendintas):</t>
  </si>
  <si>
    <t>Prašymo apmokėti projekto įgyvendinimo administravimo išlaidas priedas.
Prašymo 3 lentelės nurodytiems daugiabučiams namams tenkačio valstybės paramos dydžio apskaičiavimo pagrindimui</t>
  </si>
  <si>
    <t xml:space="preserve">Lietuvos Respublikos aplinkos ministerijos Aplinkos projektų valdymo agentūrai </t>
  </si>
  <si>
    <t>Sąskaita faktūra už paslaugas kur nurodyta, kad mokėtojas – Lietuvos Respublikos aplinkos ministerijos Aplinkos projektų valdymo agentūra.</t>
  </si>
  <si>
    <t xml:space="preserve">Patvirtinta Lietuvos Respublikos aplinkos ministerijos Aplinkos projektų valdymo agentūros direktoriaus                                                                                                                                                                          2021 m. lapkričio 19 d. įsakymu Nr. T1-272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</si>
</sst>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16" x14ac:knownFonts="1">
    <font>
      <sz val="11"/>
      <color theme="1"/>
      <name val="Calibri"/>
      <family val="2"/>
      <charset val="186"/>
      <scheme val="minor"/>
    </font>
    <font>
      <sz val="11"/>
      <color theme="1"/>
      <name val="Times New Roman"/>
      <family val="1"/>
      <charset val="186"/>
    </font>
    <font>
      <sz val="11"/>
      <color rgb="FF000000"/>
      <name val="Times New Roman"/>
      <family val="1"/>
      <charset val="186"/>
    </font>
    <font>
      <i/>
      <sz val="11"/>
      <color rgb="FF000000"/>
      <name val="Times New Roman"/>
      <family val="1"/>
      <charset val="186"/>
    </font>
    <font>
      <sz val="8"/>
      <color rgb="FF000000"/>
      <name val="Times New Roman"/>
      <family val="1"/>
      <charset val="186"/>
    </font>
    <font>
      <b/>
      <sz val="11"/>
      <color rgb="FF000000"/>
      <name val="Times New Roman"/>
      <family val="1"/>
      <charset val="186"/>
    </font>
    <font>
      <sz val="9"/>
      <color theme="1"/>
      <name val="Times New Roman"/>
      <family val="1"/>
      <charset val="186"/>
    </font>
    <font>
      <sz val="12"/>
      <name val="Times New Roman"/>
      <family val="1"/>
    </font>
    <font>
      <sz val="12"/>
      <color rgb="FF000000"/>
      <name val="Times New Roman"/>
      <family val="1"/>
    </font>
    <font>
      <b/>
      <sz val="11"/>
      <color theme="1"/>
      <name val="Times New Roman"/>
      <family val="1"/>
      <charset val="186"/>
    </font>
    <font>
      <sz val="12"/>
      <color theme="1"/>
      <name val="Times New Roman"/>
      <family val="1"/>
      <charset val="186"/>
    </font>
    <font>
      <i/>
      <sz val="11"/>
      <color theme="1"/>
      <name val="Times New Roman"/>
      <family val="1"/>
      <charset val="186"/>
    </font>
    <font>
      <b/>
      <sz val="11"/>
      <color rgb="FFFF0000"/>
      <name val="Times New Roman"/>
      <family val="1"/>
      <charset val="186"/>
    </font>
    <font>
      <sz val="9"/>
      <color rgb="FF000000"/>
      <name val="Times New Roman"/>
      <family val="1"/>
      <charset val="186"/>
    </font>
    <font>
      <sz val="9"/>
      <name val="Times New Roman"/>
      <family val="1"/>
      <charset val="186"/>
    </font>
    <font>
      <sz val="8"/>
      <color theme="1"/>
      <name val="Times New Roman"/>
      <family val="1"/>
      <charset val="186"/>
    </font>
  </fonts>
  <fills count="5">
    <fill>
      <patternFill patternType="none"/>
    </fill>
    <fill>
      <patternFill patternType="gray125"/>
    </fill>
    <fill>
      <patternFill patternType="solid">
        <fgColor theme="1"/>
        <bgColor indexed="64"/>
      </patternFill>
    </fill>
    <fill>
      <patternFill patternType="solid">
        <fgColor theme="0" tint="-0.249977111117893"/>
        <bgColor indexed="64"/>
      </patternFill>
    </fill>
    <fill>
      <patternFill patternType="solid">
        <fgColor rgb="FFD9D9D9"/>
        <bgColor rgb="FFD9D9D9"/>
      </patternFill>
    </fill>
  </fills>
  <borders count="45">
    <border>
      <left/>
      <right/>
      <top/>
      <bottom/>
      <diagonal/>
    </border>
    <border>
      <left/>
      <right/>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
      <left/>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231">
    <xf numFmtId="0" fontId="0" fillId="0" borderId="0" xfId="0"/>
    <xf numFmtId="0" fontId="1" fillId="0" borderId="0" xfId="0" applyFont="1" applyAlignment="1">
      <alignment vertical="top" wrapText="1"/>
    </xf>
    <xf numFmtId="0" fontId="4" fillId="0" borderId="0" xfId="0" applyFont="1" applyAlignment="1" applyProtection="1">
      <alignment horizontal="center" vertical="top"/>
      <protection locked="0"/>
    </xf>
    <xf numFmtId="0" fontId="1" fillId="0" borderId="0" xfId="0" applyFont="1" applyAlignment="1">
      <alignment vertical="top"/>
    </xf>
    <xf numFmtId="0" fontId="1" fillId="0" borderId="0" xfId="0" applyFont="1" applyAlignment="1">
      <alignment horizontal="center" vertical="top"/>
    </xf>
    <xf numFmtId="0" fontId="2" fillId="0" borderId="0" xfId="0" applyFont="1" applyAlignment="1" applyProtection="1">
      <alignment vertical="top"/>
      <protection locked="0"/>
    </xf>
    <xf numFmtId="0" fontId="2" fillId="0" borderId="0" xfId="0" applyFont="1" applyAlignment="1" applyProtection="1">
      <alignment horizontal="left" vertical="top"/>
      <protection locked="0"/>
    </xf>
    <xf numFmtId="0" fontId="5" fillId="0" borderId="0" xfId="0" applyFont="1" applyAlignment="1" applyProtection="1">
      <alignment vertical="top" wrapText="1"/>
      <protection locked="0"/>
    </xf>
    <xf numFmtId="14" fontId="2" fillId="0" borderId="1" xfId="0" applyNumberFormat="1" applyFont="1" applyBorder="1" applyAlignment="1" applyProtection="1">
      <alignment horizontal="center" vertical="top"/>
      <protection locked="0"/>
    </xf>
    <xf numFmtId="0" fontId="2" fillId="0" borderId="1" xfId="0" applyFont="1" applyBorder="1" applyAlignment="1" applyProtection="1">
      <alignment horizontal="right" vertical="top"/>
      <protection locked="0"/>
    </xf>
    <xf numFmtId="0" fontId="1" fillId="3" borderId="15" xfId="0" applyFont="1" applyFill="1" applyBorder="1" applyAlignment="1">
      <alignment horizontal="center" vertical="top"/>
    </xf>
    <xf numFmtId="0" fontId="1" fillId="0" borderId="12" xfId="0" applyFont="1" applyBorder="1" applyAlignment="1">
      <alignment horizontal="center" vertical="top"/>
    </xf>
    <xf numFmtId="0" fontId="1" fillId="0" borderId="9" xfId="0" applyFont="1" applyBorder="1" applyAlignment="1">
      <alignment horizontal="center" vertical="top"/>
    </xf>
    <xf numFmtId="0" fontId="1" fillId="0" borderId="7" xfId="0" applyFont="1" applyBorder="1" applyAlignment="1">
      <alignment horizontal="center" vertical="top"/>
    </xf>
    <xf numFmtId="0" fontId="1" fillId="0" borderId="3" xfId="0" applyFont="1" applyBorder="1" applyAlignment="1">
      <alignment horizontal="center" vertical="top"/>
    </xf>
    <xf numFmtId="0" fontId="1" fillId="0" borderId="4" xfId="0" applyFont="1" applyBorder="1" applyAlignment="1">
      <alignment horizontal="center" vertical="top"/>
    </xf>
    <xf numFmtId="0" fontId="1" fillId="0" borderId="10" xfId="0" applyFont="1" applyBorder="1" applyAlignment="1">
      <alignment horizontal="center" vertical="top"/>
    </xf>
    <xf numFmtId="0" fontId="1" fillId="3" borderId="3" xfId="0" applyFont="1" applyFill="1" applyBorder="1" applyAlignment="1">
      <alignment horizontal="center" vertical="top"/>
    </xf>
    <xf numFmtId="0" fontId="2" fillId="0" borderId="0" xfId="0" applyFont="1" applyAlignment="1" applyProtection="1">
      <alignment vertical="top"/>
    </xf>
    <xf numFmtId="0" fontId="2" fillId="0" borderId="0" xfId="0" applyFont="1" applyAlignment="1" applyProtection="1">
      <alignment horizontal="center" vertical="top"/>
    </xf>
    <xf numFmtId="0" fontId="2" fillId="0" borderId="0" xfId="0" applyFont="1" applyAlignment="1" applyProtection="1">
      <alignment horizontal="center" vertical="top"/>
      <protection locked="0"/>
    </xf>
    <xf numFmtId="0" fontId="1" fillId="0" borderId="0" xfId="0" applyFont="1" applyAlignment="1">
      <alignment horizontal="left" vertical="top" wrapText="1"/>
    </xf>
    <xf numFmtId="0" fontId="9" fillId="0" borderId="0" xfId="0" applyFont="1" applyAlignment="1">
      <alignment horizontal="center" vertical="top" wrapText="1"/>
    </xf>
    <xf numFmtId="0" fontId="1" fillId="0" borderId="0" xfId="0" applyFont="1" applyBorder="1" applyAlignment="1">
      <alignment horizontal="center" vertical="top"/>
    </xf>
    <xf numFmtId="0" fontId="2" fillId="0" borderId="0" xfId="0" applyFont="1" applyFill="1" applyBorder="1" applyAlignment="1" applyProtection="1">
      <alignment vertical="top" wrapText="1"/>
    </xf>
    <xf numFmtId="0" fontId="1" fillId="0" borderId="0" xfId="0" applyFont="1" applyBorder="1" applyAlignment="1">
      <alignment vertical="top"/>
    </xf>
    <xf numFmtId="0" fontId="2" fillId="0" borderId="13" xfId="0" applyFont="1" applyBorder="1" applyAlignment="1" applyProtection="1">
      <alignment horizontal="center" vertical="top" wrapText="1"/>
    </xf>
    <xf numFmtId="0" fontId="2" fillId="4" borderId="15" xfId="0" applyFont="1" applyFill="1" applyBorder="1" applyAlignment="1" applyProtection="1">
      <alignment horizontal="center" vertical="top"/>
    </xf>
    <xf numFmtId="0" fontId="1" fillId="0" borderId="24" xfId="0" applyFont="1" applyBorder="1" applyAlignment="1">
      <alignment horizontal="center" vertical="top"/>
    </xf>
    <xf numFmtId="0" fontId="1" fillId="0" borderId="40" xfId="0" applyFont="1" applyBorder="1" applyAlignment="1">
      <alignment horizontal="center" vertical="top"/>
    </xf>
    <xf numFmtId="0" fontId="2" fillId="4" borderId="22" xfId="0" applyFont="1" applyFill="1" applyBorder="1" applyAlignment="1" applyProtection="1">
      <alignment horizontal="center" vertical="top"/>
    </xf>
    <xf numFmtId="0" fontId="1" fillId="0" borderId="0" xfId="0" applyFont="1" applyBorder="1" applyAlignment="1">
      <alignment horizontal="left" vertical="top"/>
    </xf>
    <xf numFmtId="0" fontId="10" fillId="0" borderId="0" xfId="0" applyFont="1" applyAlignment="1">
      <alignment vertical="top"/>
    </xf>
    <xf numFmtId="0" fontId="10" fillId="0" borderId="3" xfId="0" applyFont="1" applyBorder="1" applyAlignment="1">
      <alignment horizontal="center" vertical="top"/>
    </xf>
    <xf numFmtId="2" fontId="10" fillId="0" borderId="8" xfId="0" applyNumberFormat="1" applyFont="1" applyBorder="1" applyAlignment="1">
      <alignment horizontal="center" vertical="top"/>
    </xf>
    <xf numFmtId="0" fontId="10" fillId="0" borderId="0" xfId="0" applyFont="1" applyBorder="1" applyAlignment="1">
      <alignment vertical="top"/>
    </xf>
    <xf numFmtId="0" fontId="10" fillId="0" borderId="0" xfId="0" applyFont="1" applyBorder="1" applyAlignment="1">
      <alignment horizontal="right" vertical="top"/>
    </xf>
    <xf numFmtId="0" fontId="10" fillId="0" borderId="0" xfId="0" applyFont="1" applyBorder="1" applyAlignment="1">
      <alignment horizontal="center" vertical="top"/>
    </xf>
    <xf numFmtId="0" fontId="10" fillId="0" borderId="39" xfId="0" applyFont="1" applyBorder="1" applyAlignment="1">
      <alignment horizontal="right" vertical="top"/>
    </xf>
    <xf numFmtId="2" fontId="10" fillId="0" borderId="41" xfId="0" applyNumberFormat="1" applyFont="1" applyBorder="1" applyAlignment="1">
      <alignment horizontal="center" vertical="top"/>
    </xf>
    <xf numFmtId="0" fontId="6" fillId="0" borderId="5" xfId="0" applyFont="1" applyBorder="1" applyAlignment="1">
      <alignment horizontal="center" vertical="top" wrapText="1"/>
    </xf>
    <xf numFmtId="0" fontId="6" fillId="0" borderId="6" xfId="0" applyFont="1" applyBorder="1" applyAlignment="1">
      <alignment horizontal="center" vertical="top" wrapText="1"/>
    </xf>
    <xf numFmtId="0" fontId="1" fillId="3" borderId="42" xfId="0" applyFont="1" applyFill="1" applyBorder="1" applyAlignment="1">
      <alignment horizontal="center" vertical="top"/>
    </xf>
    <xf numFmtId="0" fontId="1" fillId="2" borderId="25" xfId="0" applyFont="1" applyFill="1" applyBorder="1" applyAlignment="1">
      <alignment vertical="top"/>
    </xf>
    <xf numFmtId="0" fontId="1" fillId="2" borderId="25" xfId="0" applyFont="1" applyFill="1" applyBorder="1" applyAlignment="1">
      <alignment horizontal="center" vertical="top"/>
    </xf>
    <xf numFmtId="0" fontId="1" fillId="2" borderId="0" xfId="0" applyFont="1" applyFill="1" applyAlignment="1">
      <alignment vertical="top"/>
    </xf>
    <xf numFmtId="2" fontId="10" fillId="0" borderId="3" xfId="0" applyNumberFormat="1" applyFont="1" applyBorder="1" applyAlignment="1">
      <alignment horizontal="center" vertical="top"/>
    </xf>
    <xf numFmtId="0" fontId="1" fillId="0" borderId="0" xfId="0" applyFont="1" applyAlignment="1">
      <alignment horizontal="left" vertical="top"/>
    </xf>
    <xf numFmtId="0" fontId="9" fillId="0" borderId="27" xfId="0" applyFont="1" applyBorder="1" applyAlignment="1">
      <alignment vertical="top"/>
    </xf>
    <xf numFmtId="0" fontId="10" fillId="0" borderId="10" xfId="0" applyFont="1" applyBorder="1" applyAlignment="1">
      <alignment horizontal="center" vertical="top"/>
    </xf>
    <xf numFmtId="2" fontId="10" fillId="0" borderId="10" xfId="0" applyNumberFormat="1" applyFont="1" applyBorder="1" applyAlignment="1">
      <alignment horizontal="center" vertical="top"/>
    </xf>
    <xf numFmtId="2" fontId="10" fillId="0" borderId="11" xfId="0" applyNumberFormat="1" applyFont="1" applyBorder="1" applyAlignment="1">
      <alignment horizontal="center" vertical="top"/>
    </xf>
    <xf numFmtId="0" fontId="1" fillId="0" borderId="0" xfId="0" applyFont="1" applyAlignment="1">
      <alignment horizontal="left" vertical="top" wrapText="1"/>
    </xf>
    <xf numFmtId="0" fontId="9" fillId="0" borderId="0" xfId="0" applyFont="1" applyAlignment="1">
      <alignment horizontal="center" vertical="top" wrapText="1"/>
    </xf>
    <xf numFmtId="0" fontId="1" fillId="0" borderId="10" xfId="0" applyFont="1" applyBorder="1" applyAlignment="1">
      <alignment horizontal="center" vertical="top"/>
    </xf>
    <xf numFmtId="0" fontId="7" fillId="0" borderId="0" xfId="0" applyFont="1" applyAlignment="1">
      <alignment vertical="top" wrapText="1"/>
    </xf>
    <xf numFmtId="0" fontId="6" fillId="0" borderId="5" xfId="0" applyFont="1" applyBorder="1" applyAlignment="1">
      <alignment horizontal="center" vertical="top" wrapText="1"/>
    </xf>
    <xf numFmtId="0" fontId="1" fillId="0" borderId="3" xfId="0" applyFont="1" applyBorder="1" applyAlignment="1">
      <alignment horizontal="center" vertical="top"/>
    </xf>
    <xf numFmtId="0" fontId="1" fillId="3" borderId="3" xfId="0" applyFont="1" applyFill="1" applyBorder="1" applyAlignment="1">
      <alignment horizontal="center" vertical="top"/>
    </xf>
    <xf numFmtId="0" fontId="2" fillId="0" borderId="13" xfId="0" applyFont="1" applyBorder="1" applyAlignment="1" applyProtection="1">
      <alignment horizontal="center" vertical="top" wrapText="1"/>
    </xf>
    <xf numFmtId="0" fontId="1" fillId="0" borderId="24" xfId="0" applyFont="1" applyBorder="1" applyAlignment="1">
      <alignment horizontal="center" vertical="top"/>
    </xf>
    <xf numFmtId="0" fontId="2" fillId="0" borderId="1" xfId="0" applyFont="1" applyBorder="1" applyAlignment="1" applyProtection="1">
      <alignment horizontal="right"/>
      <protection locked="0"/>
    </xf>
    <xf numFmtId="14" fontId="2" fillId="0" borderId="1" xfId="0" applyNumberFormat="1" applyFont="1" applyBorder="1" applyAlignment="1" applyProtection="1">
      <alignment horizontal="center"/>
      <protection locked="0"/>
    </xf>
    <xf numFmtId="0" fontId="1" fillId="0" borderId="0" xfId="0" applyFont="1" applyBorder="1" applyAlignment="1">
      <alignment horizontal="left" vertical="top" wrapText="1"/>
    </xf>
    <xf numFmtId="14" fontId="1" fillId="0" borderId="0" xfId="0" applyNumberFormat="1" applyFont="1" applyBorder="1" applyAlignment="1">
      <alignment horizontal="center" vertical="top"/>
    </xf>
    <xf numFmtId="0" fontId="2" fillId="0" borderId="13" xfId="0" applyFont="1" applyBorder="1" applyAlignment="1" applyProtection="1">
      <alignment horizontal="center" vertical="top" wrapText="1"/>
    </xf>
    <xf numFmtId="0" fontId="1" fillId="0" borderId="3" xfId="0" applyFont="1" applyBorder="1" applyAlignment="1">
      <alignment horizontal="center" vertical="top"/>
    </xf>
    <xf numFmtId="0" fontId="2" fillId="0" borderId="13" xfId="0" applyFont="1" applyBorder="1" applyAlignment="1" applyProtection="1">
      <alignment horizontal="center" vertical="top" wrapText="1"/>
    </xf>
    <xf numFmtId="0" fontId="1" fillId="0" borderId="10" xfId="0" applyFont="1" applyBorder="1" applyAlignment="1">
      <alignment horizontal="center" vertical="top"/>
    </xf>
    <xf numFmtId="0" fontId="6" fillId="0" borderId="5" xfId="0" applyFont="1" applyBorder="1" applyAlignment="1">
      <alignment horizontal="center" vertical="top" wrapText="1"/>
    </xf>
    <xf numFmtId="14" fontId="10" fillId="0" borderId="3" xfId="0" applyNumberFormat="1" applyFont="1" applyBorder="1" applyAlignment="1">
      <alignment horizontal="center" vertical="top"/>
    </xf>
    <xf numFmtId="164" fontId="1" fillId="0" borderId="0" xfId="0" applyNumberFormat="1" applyFont="1" applyAlignment="1">
      <alignment horizontal="center" vertical="top"/>
    </xf>
    <xf numFmtId="14" fontId="10" fillId="0" borderId="10" xfId="0" applyNumberFormat="1" applyFont="1" applyBorder="1" applyAlignment="1">
      <alignment horizontal="center" vertical="top"/>
    </xf>
    <xf numFmtId="0" fontId="13" fillId="0" borderId="0" xfId="0" applyFont="1" applyAlignment="1" applyProtection="1">
      <alignment vertical="top"/>
    </xf>
    <xf numFmtId="0" fontId="6" fillId="0" borderId="0" xfId="0" applyFont="1" applyAlignment="1">
      <alignment vertical="top"/>
    </xf>
    <xf numFmtId="0" fontId="13" fillId="0" borderId="0" xfId="0" applyFont="1" applyAlignment="1" applyProtection="1">
      <alignment horizontal="center" vertical="top"/>
    </xf>
    <xf numFmtId="0" fontId="6" fillId="0" borderId="0" xfId="0" applyFont="1" applyAlignment="1">
      <alignment vertical="top" wrapText="1"/>
    </xf>
    <xf numFmtId="0" fontId="13" fillId="0" borderId="0" xfId="0" applyFont="1" applyAlignment="1" applyProtection="1">
      <alignment horizontal="center" vertical="top"/>
      <protection locked="0"/>
    </xf>
    <xf numFmtId="0" fontId="14" fillId="0" borderId="0" xfId="0" applyFont="1" applyAlignment="1">
      <alignment vertical="top" wrapText="1"/>
    </xf>
    <xf numFmtId="0" fontId="1" fillId="0" borderId="0" xfId="0" applyFont="1" applyAlignment="1">
      <alignment horizontal="left" vertical="top" wrapText="1"/>
    </xf>
    <xf numFmtId="0" fontId="9" fillId="0" borderId="0" xfId="0" applyFont="1" applyAlignment="1">
      <alignment horizontal="center" vertical="top" wrapText="1"/>
    </xf>
    <xf numFmtId="0" fontId="2" fillId="0" borderId="0" xfId="0" applyFont="1" applyAlignment="1">
      <alignment horizontal="left" vertical="top" wrapText="1"/>
    </xf>
    <xf numFmtId="0" fontId="9" fillId="0" borderId="27" xfId="0" applyFont="1" applyBorder="1" applyAlignment="1">
      <alignment horizontal="center" vertical="top"/>
    </xf>
    <xf numFmtId="0" fontId="1" fillId="3" borderId="16" xfId="0" applyFont="1" applyFill="1" applyBorder="1" applyAlignment="1">
      <alignment horizontal="left" vertical="top"/>
    </xf>
    <xf numFmtId="0" fontId="1" fillId="3" borderId="17" xfId="0" applyFont="1" applyFill="1" applyBorder="1" applyAlignment="1">
      <alignment horizontal="left" vertical="top"/>
    </xf>
    <xf numFmtId="0" fontId="1" fillId="0" borderId="13" xfId="0" applyFont="1" applyBorder="1" applyAlignment="1">
      <alignment horizontal="left" vertical="top"/>
    </xf>
    <xf numFmtId="0" fontId="1" fillId="0" borderId="13" xfId="0" applyFont="1" applyBorder="1" applyAlignment="1">
      <alignment horizontal="center" vertical="top"/>
    </xf>
    <xf numFmtId="0" fontId="1" fillId="0" borderId="14" xfId="0" applyFont="1" applyBorder="1" applyAlignment="1">
      <alignment horizontal="center" vertical="top"/>
    </xf>
    <xf numFmtId="0" fontId="1" fillId="0" borderId="3" xfId="0" applyFont="1" applyBorder="1" applyAlignment="1">
      <alignment horizontal="left" vertical="top"/>
    </xf>
    <xf numFmtId="0" fontId="1" fillId="0" borderId="3" xfId="0" applyFont="1" applyBorder="1" applyAlignment="1">
      <alignment horizontal="center" vertical="top"/>
    </xf>
    <xf numFmtId="0" fontId="1" fillId="0" borderId="8" xfId="0" applyFont="1" applyBorder="1" applyAlignment="1">
      <alignment horizontal="center" vertical="top"/>
    </xf>
    <xf numFmtId="0" fontId="10" fillId="0" borderId="3" xfId="0" applyFont="1" applyBorder="1" applyAlignment="1">
      <alignment horizontal="left" vertical="top" wrapText="1"/>
    </xf>
    <xf numFmtId="14" fontId="1" fillId="0" borderId="3" xfId="0" applyNumberFormat="1" applyFont="1" applyBorder="1" applyAlignment="1">
      <alignment horizontal="center" vertical="top"/>
    </xf>
    <xf numFmtId="0" fontId="1" fillId="3" borderId="43" xfId="0" applyFont="1" applyFill="1" applyBorder="1" applyAlignment="1">
      <alignment horizontal="left" vertical="top"/>
    </xf>
    <xf numFmtId="0" fontId="1" fillId="3" borderId="44" xfId="0" applyFont="1" applyFill="1" applyBorder="1" applyAlignment="1">
      <alignment horizontal="left" vertical="top"/>
    </xf>
    <xf numFmtId="0" fontId="1" fillId="0" borderId="5" xfId="0" applyFont="1" applyBorder="1" applyAlignment="1">
      <alignment horizontal="left" vertical="top"/>
    </xf>
    <xf numFmtId="2" fontId="1" fillId="0" borderId="5" xfId="0" applyNumberFormat="1" applyFont="1" applyBorder="1" applyAlignment="1">
      <alignment horizontal="center" vertical="top"/>
    </xf>
    <xf numFmtId="2" fontId="1" fillId="0" borderId="6" xfId="0" applyNumberFormat="1" applyFont="1" applyBorder="1" applyAlignment="1">
      <alignment horizontal="center" vertical="top"/>
    </xf>
    <xf numFmtId="2" fontId="1" fillId="0" borderId="3" xfId="0" applyNumberFormat="1" applyFont="1" applyBorder="1" applyAlignment="1">
      <alignment horizontal="center" vertical="top"/>
    </xf>
    <xf numFmtId="2" fontId="1" fillId="0" borderId="8" xfId="0" applyNumberFormat="1" applyFont="1" applyBorder="1" applyAlignment="1">
      <alignment horizontal="center" vertical="top"/>
    </xf>
    <xf numFmtId="0" fontId="1" fillId="0" borderId="18" xfId="0" applyFont="1" applyBorder="1" applyAlignment="1">
      <alignment horizontal="center" vertical="top"/>
    </xf>
    <xf numFmtId="0" fontId="1" fillId="0" borderId="28" xfId="0" applyFont="1" applyBorder="1" applyAlignment="1">
      <alignment horizontal="center" vertical="top"/>
    </xf>
    <xf numFmtId="0" fontId="1" fillId="0" borderId="29" xfId="0" applyFont="1" applyBorder="1" applyAlignment="1">
      <alignment horizontal="center" vertical="top"/>
    </xf>
    <xf numFmtId="2" fontId="1" fillId="0" borderId="10" xfId="0" applyNumberFormat="1" applyFont="1" applyBorder="1" applyAlignment="1">
      <alignment horizontal="center" vertical="top"/>
    </xf>
    <xf numFmtId="2" fontId="1" fillId="0" borderId="11" xfId="0" applyNumberFormat="1" applyFont="1" applyBorder="1" applyAlignment="1">
      <alignment horizontal="center" vertical="top"/>
    </xf>
    <xf numFmtId="0" fontId="1" fillId="3" borderId="3" xfId="0" applyFont="1" applyFill="1" applyBorder="1" applyAlignment="1">
      <alignment horizontal="center" vertical="top"/>
    </xf>
    <xf numFmtId="0" fontId="1" fillId="0" borderId="3" xfId="0" applyFont="1" applyBorder="1" applyAlignment="1">
      <alignment horizontal="left" vertical="top" wrapText="1"/>
    </xf>
    <xf numFmtId="0" fontId="1" fillId="0" borderId="10" xfId="0" applyFont="1" applyBorder="1" applyAlignment="1">
      <alignment horizontal="left" vertical="top" wrapText="1"/>
    </xf>
    <xf numFmtId="0" fontId="2" fillId="4" borderId="16" xfId="0" applyFont="1" applyFill="1" applyBorder="1" applyAlignment="1" applyProtection="1">
      <alignment horizontal="left" vertical="top" wrapText="1"/>
    </xf>
    <xf numFmtId="0" fontId="2" fillId="4" borderId="17" xfId="0" applyFont="1" applyFill="1" applyBorder="1" applyAlignment="1" applyProtection="1">
      <alignment horizontal="left" vertical="top" wrapText="1"/>
    </xf>
    <xf numFmtId="0" fontId="2" fillId="0" borderId="13" xfId="0" applyFont="1" applyFill="1" applyBorder="1" applyAlignment="1" applyProtection="1">
      <alignment horizontal="center" vertical="top" wrapText="1"/>
    </xf>
    <xf numFmtId="0" fontId="2" fillId="0" borderId="14" xfId="0" applyFont="1" applyFill="1" applyBorder="1" applyAlignment="1" applyProtection="1">
      <alignment horizontal="center" vertical="top" wrapText="1"/>
    </xf>
    <xf numFmtId="0" fontId="1" fillId="0" borderId="13" xfId="0" applyFont="1" applyBorder="1" applyAlignment="1">
      <alignment horizontal="left" vertical="top" wrapText="1"/>
    </xf>
    <xf numFmtId="0" fontId="1" fillId="0" borderId="19" xfId="0" applyFont="1" applyBorder="1" applyAlignment="1">
      <alignment horizontal="center" vertical="top"/>
    </xf>
    <xf numFmtId="2" fontId="1" fillId="0" borderId="18" xfId="0" applyNumberFormat="1" applyFont="1" applyBorder="1" applyAlignment="1">
      <alignment horizontal="center" vertical="top"/>
    </xf>
    <xf numFmtId="2" fontId="1" fillId="0" borderId="28" xfId="0" applyNumberFormat="1" applyFont="1" applyBorder="1" applyAlignment="1">
      <alignment horizontal="center" vertical="top"/>
    </xf>
    <xf numFmtId="2" fontId="1" fillId="0" borderId="29" xfId="0" applyNumberFormat="1" applyFont="1" applyBorder="1" applyAlignment="1">
      <alignment horizontal="center" vertical="top"/>
    </xf>
    <xf numFmtId="0" fontId="2" fillId="0" borderId="15" xfId="0" applyFont="1" applyFill="1" applyBorder="1" applyAlignment="1" applyProtection="1">
      <alignment horizontal="right" vertical="top"/>
    </xf>
    <xf numFmtId="0" fontId="2" fillId="0" borderId="16" xfId="0" applyFont="1" applyFill="1" applyBorder="1" applyAlignment="1" applyProtection="1">
      <alignment horizontal="right" vertical="top"/>
    </xf>
    <xf numFmtId="0" fontId="1" fillId="0" borderId="32" xfId="0" applyFont="1" applyBorder="1" applyAlignment="1">
      <alignment horizontal="center" vertical="top"/>
    </xf>
    <xf numFmtId="0" fontId="1" fillId="0" borderId="33" xfId="0" applyFont="1" applyBorder="1" applyAlignment="1">
      <alignment horizontal="center" vertical="top"/>
    </xf>
    <xf numFmtId="0" fontId="1" fillId="0" borderId="34" xfId="0" applyFont="1" applyBorder="1" applyAlignment="1">
      <alignment horizontal="center" vertical="top"/>
    </xf>
    <xf numFmtId="2" fontId="1" fillId="0" borderId="32" xfId="0" applyNumberFormat="1" applyFont="1" applyBorder="1" applyAlignment="1">
      <alignment horizontal="center" vertical="top"/>
    </xf>
    <xf numFmtId="2" fontId="1" fillId="0" borderId="33" xfId="0" applyNumberFormat="1" applyFont="1" applyBorder="1" applyAlignment="1">
      <alignment horizontal="center" vertical="top"/>
    </xf>
    <xf numFmtId="2" fontId="1" fillId="0" borderId="23" xfId="0" applyNumberFormat="1" applyFont="1" applyBorder="1" applyAlignment="1">
      <alignment horizontal="center" vertical="top"/>
    </xf>
    <xf numFmtId="0" fontId="2" fillId="0" borderId="13" xfId="0" applyFont="1" applyBorder="1" applyAlignment="1" applyProtection="1">
      <alignment horizontal="center" vertical="top" wrapText="1"/>
    </xf>
    <xf numFmtId="0" fontId="1" fillId="0" borderId="20" xfId="0" applyFont="1" applyBorder="1" applyAlignment="1">
      <alignment horizontal="center" vertical="top"/>
    </xf>
    <xf numFmtId="0" fontId="1" fillId="0" borderId="30" xfId="0" applyFont="1" applyBorder="1" applyAlignment="1">
      <alignment horizontal="center" vertical="top"/>
    </xf>
    <xf numFmtId="0" fontId="1" fillId="0" borderId="21" xfId="0" applyFont="1" applyBorder="1" applyAlignment="1">
      <alignment horizontal="center" vertical="top"/>
    </xf>
    <xf numFmtId="0" fontId="2" fillId="0" borderId="3" xfId="0" applyFont="1" applyBorder="1" applyAlignment="1" applyProtection="1">
      <alignment horizontal="center" vertical="top" wrapText="1"/>
    </xf>
    <xf numFmtId="0" fontId="2" fillId="0" borderId="3" xfId="0" applyFont="1" applyFill="1" applyBorder="1" applyAlignment="1" applyProtection="1">
      <alignment horizontal="center" vertical="top" wrapText="1"/>
    </xf>
    <xf numFmtId="0" fontId="2" fillId="0" borderId="0" xfId="0" applyFont="1" applyFill="1" applyBorder="1" applyAlignment="1" applyProtection="1">
      <alignment horizontal="right" vertical="top"/>
    </xf>
    <xf numFmtId="0" fontId="2" fillId="0" borderId="22" xfId="0" applyFont="1" applyFill="1" applyBorder="1" applyAlignment="1" applyProtection="1">
      <alignment horizontal="center" vertical="top" wrapText="1"/>
    </xf>
    <xf numFmtId="0" fontId="2" fillId="0" borderId="33" xfId="0" applyFont="1" applyFill="1" applyBorder="1" applyAlignment="1" applyProtection="1">
      <alignment horizontal="center" vertical="top" wrapText="1"/>
    </xf>
    <xf numFmtId="0" fontId="2" fillId="0" borderId="34" xfId="0" applyFont="1" applyFill="1" applyBorder="1" applyAlignment="1" applyProtection="1">
      <alignment horizontal="center" vertical="top" wrapText="1"/>
    </xf>
    <xf numFmtId="2" fontId="2" fillId="0" borderId="32" xfId="0" applyNumberFormat="1" applyFont="1" applyFill="1" applyBorder="1" applyAlignment="1" applyProtection="1">
      <alignment horizontal="center" vertical="top" wrapText="1"/>
    </xf>
    <xf numFmtId="2" fontId="2" fillId="0" borderId="33" xfId="0" applyNumberFormat="1" applyFont="1" applyFill="1" applyBorder="1" applyAlignment="1" applyProtection="1">
      <alignment horizontal="center" vertical="top" wrapText="1"/>
    </xf>
    <xf numFmtId="2" fontId="2" fillId="0" borderId="23" xfId="0" applyNumberFormat="1" applyFont="1" applyFill="1" applyBorder="1" applyAlignment="1" applyProtection="1">
      <alignment horizontal="center" vertical="top" wrapText="1"/>
    </xf>
    <xf numFmtId="0" fontId="2" fillId="4" borderId="16" xfId="0" applyFont="1" applyFill="1" applyBorder="1" applyAlignment="1" applyProtection="1">
      <alignment horizontal="center" vertical="top" wrapText="1"/>
    </xf>
    <xf numFmtId="0" fontId="2" fillId="4" borderId="17" xfId="0" applyFont="1" applyFill="1" applyBorder="1" applyAlignment="1" applyProtection="1">
      <alignment horizontal="center" vertical="top" wrapText="1"/>
    </xf>
    <xf numFmtId="0" fontId="2" fillId="0" borderId="18" xfId="0" applyFont="1" applyBorder="1" applyAlignment="1" applyProtection="1">
      <alignment horizontal="center" vertical="top" wrapText="1"/>
    </xf>
    <xf numFmtId="0" fontId="2" fillId="0" borderId="19" xfId="0" applyFont="1" applyBorder="1" applyAlignment="1" applyProtection="1">
      <alignment horizontal="center" vertical="top" wrapText="1"/>
    </xf>
    <xf numFmtId="0" fontId="2" fillId="0" borderId="18" xfId="0" applyFont="1" applyFill="1" applyBorder="1" applyAlignment="1" applyProtection="1">
      <alignment horizontal="center" vertical="top" wrapText="1"/>
    </xf>
    <xf numFmtId="0" fontId="2" fillId="0" borderId="28" xfId="0" applyFont="1" applyFill="1" applyBorder="1" applyAlignment="1" applyProtection="1">
      <alignment horizontal="center" vertical="top" wrapText="1"/>
    </xf>
    <xf numFmtId="0" fontId="2" fillId="0" borderId="19" xfId="0" applyFont="1" applyFill="1" applyBorder="1" applyAlignment="1" applyProtection="1">
      <alignment horizontal="center" vertical="top" wrapText="1"/>
    </xf>
    <xf numFmtId="0" fontId="2" fillId="0" borderId="10" xfId="0" applyFont="1" applyBorder="1" applyAlignment="1" applyProtection="1">
      <alignment horizontal="center" vertical="top" wrapText="1"/>
    </xf>
    <xf numFmtId="0" fontId="2" fillId="0" borderId="10" xfId="0" applyFont="1" applyFill="1" applyBorder="1" applyAlignment="1" applyProtection="1">
      <alignment horizontal="center" vertical="top" wrapText="1"/>
    </xf>
    <xf numFmtId="0" fontId="12" fillId="0" borderId="0" xfId="0" applyFont="1" applyAlignment="1">
      <alignment horizontal="center" vertical="top" wrapText="1"/>
    </xf>
    <xf numFmtId="0" fontId="12" fillId="0" borderId="0" xfId="0" applyFont="1" applyAlignment="1">
      <alignment horizontal="center" vertical="top"/>
    </xf>
    <xf numFmtId="0" fontId="1" fillId="0" borderId="20" xfId="0" applyFont="1" applyBorder="1" applyAlignment="1">
      <alignment horizontal="left" vertical="top" wrapText="1"/>
    </xf>
    <xf numFmtId="0" fontId="1" fillId="0" borderId="30" xfId="0" applyFont="1" applyBorder="1" applyAlignment="1">
      <alignment horizontal="left" vertical="top" wrapText="1"/>
    </xf>
    <xf numFmtId="0" fontId="1" fillId="0" borderId="21" xfId="0" applyFont="1" applyBorder="1" applyAlignment="1">
      <alignment horizontal="left" vertical="top" wrapText="1"/>
    </xf>
    <xf numFmtId="0" fontId="1" fillId="0" borderId="16" xfId="0" applyFont="1" applyBorder="1" applyAlignment="1">
      <alignment horizontal="center" vertical="top"/>
    </xf>
    <xf numFmtId="0" fontId="1" fillId="0" borderId="10" xfId="0" applyFont="1" applyBorder="1" applyAlignment="1">
      <alignment horizontal="center" vertical="top"/>
    </xf>
    <xf numFmtId="0" fontId="2" fillId="0" borderId="1" xfId="0" applyFont="1" applyFill="1" applyBorder="1" applyAlignment="1" applyProtection="1">
      <alignment horizontal="center" vertical="top"/>
      <protection locked="0"/>
    </xf>
    <xf numFmtId="0" fontId="3" fillId="0" borderId="1" xfId="0" applyFont="1" applyFill="1" applyBorder="1" applyAlignment="1" applyProtection="1">
      <alignment horizontal="center" vertical="top"/>
      <protection locked="0"/>
    </xf>
    <xf numFmtId="0" fontId="4" fillId="0" borderId="2" xfId="0" applyFont="1" applyFill="1" applyBorder="1" applyAlignment="1" applyProtection="1">
      <alignment horizontal="center" vertical="top"/>
      <protection locked="0"/>
    </xf>
    <xf numFmtId="0" fontId="5" fillId="0" borderId="0" xfId="0" applyFont="1" applyAlignment="1" applyProtection="1">
      <alignment horizontal="center" vertical="top" wrapText="1"/>
      <protection locked="0"/>
    </xf>
    <xf numFmtId="0" fontId="2" fillId="0" borderId="15" xfId="0" applyFont="1" applyFill="1" applyBorder="1" applyAlignment="1" applyProtection="1">
      <alignment horizontal="center" vertical="top"/>
    </xf>
    <xf numFmtId="0" fontId="2" fillId="0" borderId="16" xfId="0" applyFont="1" applyFill="1" applyBorder="1" applyAlignment="1" applyProtection="1">
      <alignment horizontal="center" vertical="top"/>
    </xf>
    <xf numFmtId="2" fontId="1" fillId="0" borderId="16" xfId="0" applyNumberFormat="1" applyFont="1" applyBorder="1" applyAlignment="1">
      <alignment horizontal="center" vertical="top"/>
    </xf>
    <xf numFmtId="0" fontId="1" fillId="0" borderId="17" xfId="0" applyFont="1" applyBorder="1" applyAlignment="1">
      <alignment horizontal="center" vertical="top"/>
    </xf>
    <xf numFmtId="2" fontId="2" fillId="0" borderId="33" xfId="0" applyNumberFormat="1" applyFont="1" applyFill="1" applyBorder="1" applyAlignment="1" applyProtection="1">
      <alignment horizontal="center" vertical="top"/>
    </xf>
    <xf numFmtId="0" fontId="2" fillId="0" borderId="23" xfId="0" applyFont="1" applyFill="1" applyBorder="1" applyAlignment="1" applyProtection="1">
      <alignment horizontal="center" vertical="top"/>
    </xf>
    <xf numFmtId="0" fontId="1" fillId="0" borderId="10" xfId="0" applyFont="1" applyBorder="1" applyAlignment="1">
      <alignment horizontal="left" vertical="top"/>
    </xf>
    <xf numFmtId="0" fontId="1" fillId="0" borderId="11" xfId="0" applyFont="1" applyBorder="1" applyAlignment="1">
      <alignment horizontal="center" vertical="top"/>
    </xf>
    <xf numFmtId="14" fontId="1" fillId="0" borderId="13" xfId="0" applyNumberFormat="1" applyFont="1" applyBorder="1" applyAlignment="1">
      <alignment horizontal="center" vertical="top"/>
    </xf>
    <xf numFmtId="14" fontId="1" fillId="0" borderId="14" xfId="0" applyNumberFormat="1" applyFont="1" applyBorder="1" applyAlignment="1">
      <alignment horizontal="center" vertical="top"/>
    </xf>
    <xf numFmtId="14" fontId="1" fillId="0" borderId="10" xfId="0" applyNumberFormat="1" applyFont="1" applyBorder="1" applyAlignment="1">
      <alignment horizontal="center" vertical="top"/>
    </xf>
    <xf numFmtId="14" fontId="1" fillId="0" borderId="11" xfId="0" applyNumberFormat="1" applyFont="1" applyBorder="1" applyAlignment="1">
      <alignment horizontal="center" vertical="top"/>
    </xf>
    <xf numFmtId="0" fontId="2" fillId="0" borderId="1" xfId="0" applyFont="1" applyFill="1" applyBorder="1" applyAlignment="1" applyProtection="1">
      <alignment horizontal="left"/>
      <protection locked="0"/>
    </xf>
    <xf numFmtId="0" fontId="10" fillId="0" borderId="3" xfId="0" applyFont="1" applyBorder="1" applyAlignment="1">
      <alignment horizontal="center" vertical="top" wrapText="1"/>
    </xf>
    <xf numFmtId="14" fontId="10" fillId="0" borderId="18" xfId="0" applyNumberFormat="1" applyFont="1" applyBorder="1" applyAlignment="1">
      <alignment horizontal="center" vertical="top"/>
    </xf>
    <xf numFmtId="0" fontId="10" fillId="0" borderId="19" xfId="0" applyFont="1" applyBorder="1" applyAlignment="1">
      <alignment horizontal="center" vertical="top"/>
    </xf>
    <xf numFmtId="0" fontId="1" fillId="3" borderId="32" xfId="0" applyFont="1" applyFill="1" applyBorder="1" applyAlignment="1">
      <alignment horizontal="left" vertical="top"/>
    </xf>
    <xf numFmtId="0" fontId="1" fillId="3" borderId="33" xfId="0" applyFont="1" applyFill="1" applyBorder="1" applyAlignment="1">
      <alignment horizontal="left" vertical="top"/>
    </xf>
    <xf numFmtId="0" fontId="1" fillId="3" borderId="23" xfId="0" applyFont="1" applyFill="1" applyBorder="1" applyAlignment="1">
      <alignment horizontal="left" vertical="top"/>
    </xf>
    <xf numFmtId="0" fontId="6" fillId="0" borderId="5" xfId="0" applyFont="1" applyBorder="1" applyAlignment="1">
      <alignment horizontal="center" vertical="top" wrapText="1"/>
    </xf>
    <xf numFmtId="0" fontId="6" fillId="0" borderId="35" xfId="0" applyFont="1" applyBorder="1" applyAlignment="1">
      <alignment horizontal="center" vertical="top" wrapText="1"/>
    </xf>
    <xf numFmtId="0" fontId="6" fillId="0" borderId="37" xfId="0" applyFont="1" applyBorder="1" applyAlignment="1">
      <alignment horizontal="center" vertical="top" wrapText="1"/>
    </xf>
    <xf numFmtId="0" fontId="1" fillId="3" borderId="32" xfId="0" applyFont="1" applyFill="1" applyBorder="1" applyAlignment="1">
      <alignment horizontal="left" vertical="top" wrapText="1"/>
    </xf>
    <xf numFmtId="0" fontId="1" fillId="3" borderId="33" xfId="0" applyFont="1" applyFill="1" applyBorder="1" applyAlignment="1">
      <alignment horizontal="left" vertical="top" wrapText="1"/>
    </xf>
    <xf numFmtId="0" fontId="1" fillId="3" borderId="23" xfId="0" applyFont="1" applyFill="1" applyBorder="1" applyAlignment="1">
      <alignment horizontal="left" vertical="top" wrapText="1"/>
    </xf>
    <xf numFmtId="0" fontId="1" fillId="0" borderId="35" xfId="0" applyFont="1" applyBorder="1" applyAlignment="1">
      <alignment horizontal="left" vertical="top" wrapText="1"/>
    </xf>
    <xf numFmtId="0" fontId="1" fillId="0" borderId="36" xfId="0" applyFont="1" applyBorder="1" applyAlignment="1">
      <alignment horizontal="left" vertical="top" wrapText="1"/>
    </xf>
    <xf numFmtId="0" fontId="1" fillId="0" borderId="37" xfId="0" applyFont="1" applyBorder="1" applyAlignment="1">
      <alignment horizontal="left" vertical="top" wrapText="1"/>
    </xf>
    <xf numFmtId="0" fontId="1" fillId="0" borderId="35" xfId="0" applyFont="1" applyBorder="1" applyAlignment="1">
      <alignment horizontal="center" vertical="top"/>
    </xf>
    <xf numFmtId="0" fontId="1" fillId="0" borderId="36" xfId="0" applyFont="1" applyBorder="1" applyAlignment="1">
      <alignment horizontal="center" vertical="top"/>
    </xf>
    <xf numFmtId="0" fontId="1" fillId="0" borderId="38" xfId="0" applyFont="1" applyBorder="1" applyAlignment="1">
      <alignment horizontal="center" vertical="top"/>
    </xf>
    <xf numFmtId="0" fontId="1" fillId="0" borderId="18" xfId="0" applyFont="1" applyBorder="1" applyAlignment="1">
      <alignment horizontal="left" vertical="top" wrapText="1"/>
    </xf>
    <xf numFmtId="0" fontId="1" fillId="0" borderId="28" xfId="0" applyFont="1" applyBorder="1" applyAlignment="1">
      <alignment horizontal="left" vertical="top" wrapText="1"/>
    </xf>
    <xf numFmtId="0" fontId="1" fillId="0" borderId="19" xfId="0" applyFont="1" applyBorder="1" applyAlignment="1">
      <alignment horizontal="left" vertical="top" wrapText="1"/>
    </xf>
    <xf numFmtId="0" fontId="10" fillId="0" borderId="10" xfId="0" applyFont="1" applyBorder="1" applyAlignment="1">
      <alignment horizontal="center" vertical="top" wrapText="1"/>
    </xf>
    <xf numFmtId="14" fontId="10" fillId="0" borderId="20" xfId="0" applyNumberFormat="1" applyFont="1" applyBorder="1" applyAlignment="1">
      <alignment horizontal="center" vertical="top"/>
    </xf>
    <xf numFmtId="0" fontId="10" fillId="0" borderId="21" xfId="0" applyFont="1" applyBorder="1" applyAlignment="1">
      <alignment horizontal="center" vertical="top"/>
    </xf>
    <xf numFmtId="0" fontId="5" fillId="0" borderId="0" xfId="0" applyFont="1" applyAlignment="1" applyProtection="1">
      <alignment horizontal="left" vertical="top"/>
    </xf>
    <xf numFmtId="0" fontId="2" fillId="0" borderId="0" xfId="0" applyFont="1" applyAlignment="1" applyProtection="1">
      <alignment horizontal="left" vertical="top"/>
    </xf>
    <xf numFmtId="0" fontId="7" fillId="0" borderId="0" xfId="0" applyFont="1" applyAlignment="1">
      <alignment vertical="top" wrapText="1"/>
    </xf>
    <xf numFmtId="0" fontId="8" fillId="0" borderId="0" xfId="0" applyFont="1" applyAlignment="1">
      <alignment vertical="top" wrapText="1"/>
    </xf>
    <xf numFmtId="14" fontId="1" fillId="0" borderId="20" xfId="0" applyNumberFormat="1" applyFont="1" applyBorder="1" applyAlignment="1">
      <alignment horizontal="center" vertical="top"/>
    </xf>
    <xf numFmtId="0" fontId="1" fillId="0" borderId="31" xfId="0" applyFont="1" applyBorder="1" applyAlignment="1">
      <alignment horizontal="center" vertical="top"/>
    </xf>
    <xf numFmtId="0" fontId="2" fillId="0" borderId="25" xfId="0" applyFont="1" applyBorder="1" applyAlignment="1" applyProtection="1">
      <alignment horizontal="center" vertical="top"/>
      <protection locked="0"/>
    </xf>
    <xf numFmtId="0" fontId="4" fillId="0" borderId="26" xfId="0" applyFont="1" applyBorder="1" applyAlignment="1" applyProtection="1">
      <alignment horizontal="center" vertical="top"/>
    </xf>
    <xf numFmtId="0" fontId="13" fillId="0" borderId="0" xfId="0" applyFont="1" applyAlignment="1">
      <alignment vertical="top" wrapText="1"/>
    </xf>
    <xf numFmtId="0" fontId="14" fillId="0" borderId="0" xfId="0" applyFont="1" applyAlignment="1">
      <alignment vertical="top" wrapText="1"/>
    </xf>
    <xf numFmtId="0" fontId="13" fillId="0" borderId="0" xfId="0" applyFont="1" applyAlignment="1" applyProtection="1">
      <alignment horizontal="left" vertical="top"/>
    </xf>
    <xf numFmtId="0" fontId="2" fillId="0" borderId="0" xfId="0" applyFont="1" applyAlignment="1" applyProtection="1">
      <alignment horizontal="left" vertical="top" wrapText="1"/>
      <protection locked="0"/>
    </xf>
    <xf numFmtId="0" fontId="15" fillId="0" borderId="0" xfId="0" applyFont="1" applyAlignment="1">
      <alignment horizontal="left" vertical="top" wrapText="1"/>
    </xf>
    <xf numFmtId="0" fontId="1" fillId="0" borderId="35" xfId="0" applyFont="1" applyBorder="1" applyAlignment="1">
      <alignment horizontal="left" vertical="top"/>
    </xf>
    <xf numFmtId="0" fontId="1" fillId="0" borderId="36" xfId="0" applyFont="1" applyBorder="1" applyAlignment="1">
      <alignment horizontal="left" vertical="top"/>
    </xf>
    <xf numFmtId="0" fontId="1" fillId="0" borderId="37" xfId="0" applyFont="1" applyBorder="1" applyAlignment="1">
      <alignment horizontal="left" vertical="top"/>
    </xf>
    <xf numFmtId="0" fontId="1" fillId="0" borderId="20" xfId="0" applyFont="1" applyBorder="1" applyAlignment="1">
      <alignment horizontal="left" vertical="top"/>
    </xf>
    <xf numFmtId="0" fontId="1" fillId="0" borderId="30" xfId="0" applyFont="1" applyBorder="1" applyAlignment="1">
      <alignment horizontal="left" vertical="top"/>
    </xf>
    <xf numFmtId="0" fontId="1" fillId="0" borderId="21" xfId="0" applyFont="1" applyBorder="1" applyAlignment="1">
      <alignment horizontal="left" vertical="top"/>
    </xf>
    <xf numFmtId="0" fontId="2" fillId="0" borderId="1" xfId="0" applyFont="1" applyFill="1" applyBorder="1" applyAlignment="1" applyProtection="1">
      <alignment horizontal="left" vertical="top"/>
      <protection locked="0"/>
    </xf>
    <xf numFmtId="0" fontId="2" fillId="0" borderId="8" xfId="0" applyFont="1" applyFill="1" applyBorder="1" applyAlignment="1" applyProtection="1">
      <alignment horizontal="center" vertical="top" wrapText="1"/>
    </xf>
    <xf numFmtId="0" fontId="2" fillId="0" borderId="16" xfId="0" applyFont="1" applyFill="1" applyBorder="1" applyAlignment="1" applyProtection="1">
      <alignment horizontal="center" vertical="top" wrapText="1"/>
    </xf>
    <xf numFmtId="0" fontId="2" fillId="0" borderId="17" xfId="0" applyFont="1" applyFill="1" applyBorder="1" applyAlignment="1" applyProtection="1">
      <alignment horizontal="center" vertical="top" wrapText="1"/>
    </xf>
    <xf numFmtId="0" fontId="2" fillId="0" borderId="32" xfId="0" applyFont="1" applyFill="1" applyBorder="1" applyAlignment="1" applyProtection="1">
      <alignment horizontal="center" vertical="top" wrapText="1"/>
    </xf>
    <xf numFmtId="2" fontId="1" fillId="0" borderId="20" xfId="0" applyNumberFormat="1" applyFont="1" applyBorder="1" applyAlignment="1">
      <alignment horizontal="center" vertical="top"/>
    </xf>
    <xf numFmtId="2" fontId="1" fillId="0" borderId="31" xfId="0" applyNumberFormat="1" applyFont="1" applyBorder="1" applyAlignment="1">
      <alignment horizontal="center" vertical="top"/>
    </xf>
    <xf numFmtId="0" fontId="2" fillId="4" borderId="32" xfId="0" applyFont="1" applyFill="1" applyBorder="1" applyAlignment="1" applyProtection="1">
      <alignment horizontal="center" vertical="top" wrapText="1"/>
    </xf>
    <xf numFmtId="0" fontId="2" fillId="4" borderId="33" xfId="0" applyFont="1" applyFill="1" applyBorder="1" applyAlignment="1" applyProtection="1">
      <alignment horizontal="center" vertical="top" wrapText="1"/>
    </xf>
    <xf numFmtId="0" fontId="2" fillId="4" borderId="23" xfId="0" applyFont="1" applyFill="1" applyBorder="1" applyAlignment="1" applyProtection="1">
      <alignment horizontal="center" vertical="top" wrapText="1"/>
    </xf>
    <xf numFmtId="0" fontId="1" fillId="0" borderId="5" xfId="0" applyFont="1" applyBorder="1" applyAlignment="1">
      <alignment horizontal="center" vertical="top"/>
    </xf>
    <xf numFmtId="0" fontId="1" fillId="0" borderId="6" xfId="0" applyFont="1" applyBorder="1" applyAlignment="1">
      <alignment horizontal="center" vertical="top"/>
    </xf>
    <xf numFmtId="14" fontId="1" fillId="0" borderId="30" xfId="0" applyNumberFormat="1" applyFont="1" applyBorder="1" applyAlignment="1">
      <alignment horizontal="center" vertical="top"/>
    </xf>
    <xf numFmtId="14" fontId="1" fillId="0" borderId="31" xfId="0" applyNumberFormat="1" applyFont="1" applyBorder="1" applyAlignment="1">
      <alignment horizontal="center" vertical="top"/>
    </xf>
    <xf numFmtId="0" fontId="1" fillId="0" borderId="20" xfId="0" applyFont="1" applyBorder="1" applyAlignment="1">
      <alignment vertical="top" wrapText="1"/>
    </xf>
    <xf numFmtId="0" fontId="1" fillId="0" borderId="30" xfId="0" applyFont="1" applyBorder="1" applyAlignment="1">
      <alignment vertical="top" wrapText="1"/>
    </xf>
    <xf numFmtId="0" fontId="1" fillId="0" borderId="21"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view="pageBreakPreview" zoomScaleNormal="100" zoomScaleSheetLayoutView="100" workbookViewId="0">
      <selection activeCell="B5" sqref="B5:J5"/>
    </sheetView>
  </sheetViews>
  <sheetFormatPr defaultColWidth="9.140625" defaultRowHeight="15" x14ac:dyDescent="0.25"/>
  <cols>
    <col min="1" max="1" width="4" style="47" customWidth="1"/>
    <col min="2" max="10" width="9.140625" style="47"/>
    <col min="11" max="11" width="4" style="47" customWidth="1"/>
    <col min="12" max="16384" width="9.140625" style="47"/>
  </cols>
  <sheetData>
    <row r="1" spans="1:10" ht="15" customHeight="1" x14ac:dyDescent="0.25">
      <c r="B1" s="80" t="s">
        <v>178</v>
      </c>
      <c r="C1" s="80"/>
      <c r="D1" s="80"/>
      <c r="E1" s="80"/>
      <c r="F1" s="80"/>
      <c r="G1" s="80"/>
      <c r="H1" s="80"/>
      <c r="I1" s="80"/>
      <c r="J1" s="80"/>
    </row>
    <row r="2" spans="1:10" x14ac:dyDescent="0.25">
      <c r="B2" s="80"/>
      <c r="C2" s="80"/>
      <c r="D2" s="80"/>
      <c r="E2" s="80"/>
      <c r="F2" s="80"/>
      <c r="G2" s="80"/>
      <c r="H2" s="80"/>
      <c r="I2" s="80"/>
      <c r="J2" s="80"/>
    </row>
    <row r="4" spans="1:10" ht="76.5" customHeight="1" x14ac:dyDescent="0.25">
      <c r="A4" s="4">
        <v>1</v>
      </c>
      <c r="B4" s="79" t="s">
        <v>179</v>
      </c>
      <c r="C4" s="79"/>
      <c r="D4" s="79"/>
      <c r="E4" s="79"/>
      <c r="F4" s="79"/>
      <c r="G4" s="79"/>
      <c r="H4" s="79"/>
      <c r="I4" s="79"/>
      <c r="J4" s="79"/>
    </row>
    <row r="5" spans="1:10" x14ac:dyDescent="0.25">
      <c r="A5" s="4">
        <v>2</v>
      </c>
      <c r="B5" s="79" t="s">
        <v>199</v>
      </c>
      <c r="C5" s="79"/>
      <c r="D5" s="79"/>
      <c r="E5" s="79"/>
      <c r="F5" s="79"/>
      <c r="G5" s="79"/>
      <c r="H5" s="79"/>
      <c r="I5" s="79"/>
      <c r="J5" s="79"/>
    </row>
    <row r="6" spans="1:10" ht="92.25" customHeight="1" x14ac:dyDescent="0.25">
      <c r="A6" s="4">
        <v>3</v>
      </c>
      <c r="B6" s="79" t="s">
        <v>210</v>
      </c>
      <c r="C6" s="79"/>
      <c r="D6" s="79"/>
      <c r="E6" s="79"/>
      <c r="F6" s="79"/>
      <c r="G6" s="79"/>
      <c r="H6" s="79"/>
      <c r="I6" s="79"/>
      <c r="J6" s="79"/>
    </row>
    <row r="7" spans="1:10" ht="78.75" customHeight="1" x14ac:dyDescent="0.25">
      <c r="A7" s="4">
        <v>4</v>
      </c>
      <c r="B7" s="79" t="s">
        <v>200</v>
      </c>
      <c r="C7" s="79"/>
      <c r="D7" s="79"/>
      <c r="E7" s="79"/>
      <c r="F7" s="79"/>
      <c r="G7" s="79"/>
      <c r="H7" s="79"/>
      <c r="I7" s="79"/>
      <c r="J7" s="79"/>
    </row>
    <row r="8" spans="1:10" ht="32.25" customHeight="1" x14ac:dyDescent="0.25">
      <c r="A8" s="4">
        <v>5</v>
      </c>
      <c r="B8" s="79" t="s">
        <v>201</v>
      </c>
      <c r="C8" s="79"/>
      <c r="D8" s="79"/>
      <c r="E8" s="79"/>
      <c r="F8" s="79"/>
      <c r="G8" s="79"/>
      <c r="H8" s="79"/>
      <c r="I8" s="79"/>
      <c r="J8" s="79"/>
    </row>
    <row r="9" spans="1:10" ht="106.5" customHeight="1" x14ac:dyDescent="0.25">
      <c r="A9" s="4">
        <v>6</v>
      </c>
      <c r="B9" s="79" t="s">
        <v>202</v>
      </c>
      <c r="C9" s="79"/>
      <c r="D9" s="79"/>
      <c r="E9" s="79"/>
      <c r="F9" s="79"/>
      <c r="G9" s="79"/>
      <c r="H9" s="79"/>
      <c r="I9" s="79"/>
      <c r="J9" s="79"/>
    </row>
    <row r="10" spans="1:10" ht="63.75" customHeight="1" x14ac:dyDescent="0.25">
      <c r="A10" s="4">
        <v>7</v>
      </c>
      <c r="B10" s="79" t="s">
        <v>245</v>
      </c>
      <c r="C10" s="79"/>
      <c r="D10" s="79"/>
      <c r="E10" s="79"/>
      <c r="F10" s="79"/>
      <c r="G10" s="79"/>
      <c r="H10" s="79"/>
      <c r="I10" s="79"/>
      <c r="J10" s="79"/>
    </row>
    <row r="11" spans="1:10" ht="104.25" customHeight="1" x14ac:dyDescent="0.25">
      <c r="A11" s="4">
        <v>8</v>
      </c>
      <c r="B11" s="79" t="s">
        <v>203</v>
      </c>
      <c r="C11" s="79"/>
      <c r="D11" s="79"/>
      <c r="E11" s="79"/>
      <c r="F11" s="79"/>
      <c r="G11" s="79"/>
      <c r="H11" s="79"/>
      <c r="I11" s="79"/>
      <c r="J11" s="79"/>
    </row>
    <row r="12" spans="1:10" ht="108" customHeight="1" x14ac:dyDescent="0.25">
      <c r="A12" s="4">
        <v>9</v>
      </c>
      <c r="B12" s="79" t="s">
        <v>204</v>
      </c>
      <c r="C12" s="79"/>
      <c r="D12" s="79"/>
      <c r="E12" s="79"/>
      <c r="F12" s="79"/>
      <c r="G12" s="79"/>
      <c r="H12" s="79"/>
      <c r="I12" s="79"/>
      <c r="J12" s="79"/>
    </row>
    <row r="13" spans="1:10" ht="46.5" customHeight="1" x14ac:dyDescent="0.25">
      <c r="A13" s="4">
        <v>10</v>
      </c>
      <c r="B13" s="79" t="s">
        <v>205</v>
      </c>
      <c r="C13" s="79"/>
      <c r="D13" s="79"/>
      <c r="E13" s="79"/>
      <c r="F13" s="79"/>
      <c r="G13" s="79"/>
      <c r="H13" s="79"/>
      <c r="I13" s="79"/>
      <c r="J13" s="79"/>
    </row>
    <row r="14" spans="1:10" ht="46.5" customHeight="1" x14ac:dyDescent="0.25">
      <c r="A14" s="4">
        <v>11</v>
      </c>
      <c r="B14" s="79" t="s">
        <v>206</v>
      </c>
      <c r="C14" s="79"/>
      <c r="D14" s="79"/>
      <c r="E14" s="79"/>
      <c r="F14" s="79"/>
      <c r="G14" s="79"/>
      <c r="H14" s="79"/>
      <c r="I14" s="79"/>
      <c r="J14" s="79"/>
    </row>
    <row r="15" spans="1:10" ht="45" customHeight="1" x14ac:dyDescent="0.25">
      <c r="A15" s="4">
        <v>12</v>
      </c>
      <c r="B15" s="81" t="s">
        <v>207</v>
      </c>
      <c r="C15" s="81"/>
      <c r="D15" s="81"/>
      <c r="E15" s="81"/>
      <c r="F15" s="81"/>
      <c r="G15" s="81"/>
      <c r="H15" s="81"/>
      <c r="I15" s="81"/>
      <c r="J15" s="81"/>
    </row>
    <row r="16" spans="1:10" x14ac:dyDescent="0.25">
      <c r="A16" s="4">
        <v>13</v>
      </c>
      <c r="B16" s="79" t="s">
        <v>208</v>
      </c>
      <c r="C16" s="79"/>
      <c r="D16" s="79"/>
      <c r="E16" s="79"/>
      <c r="F16" s="79"/>
      <c r="G16" s="79"/>
      <c r="H16" s="79"/>
      <c r="I16" s="79"/>
      <c r="J16" s="79"/>
    </row>
    <row r="17" spans="1:10" x14ac:dyDescent="0.25">
      <c r="A17" s="4">
        <v>14</v>
      </c>
      <c r="B17" s="79" t="s">
        <v>209</v>
      </c>
      <c r="C17" s="79"/>
      <c r="D17" s="79"/>
      <c r="E17" s="79"/>
      <c r="F17" s="79"/>
      <c r="G17" s="79"/>
      <c r="H17" s="79"/>
      <c r="I17" s="79"/>
      <c r="J17" s="79"/>
    </row>
    <row r="18" spans="1:10" x14ac:dyDescent="0.25">
      <c r="A18" s="4"/>
      <c r="B18" s="79"/>
      <c r="C18" s="79"/>
      <c r="D18" s="79"/>
      <c r="E18" s="79"/>
      <c r="F18" s="79"/>
      <c r="G18" s="79"/>
      <c r="H18" s="79"/>
      <c r="I18" s="79"/>
      <c r="J18" s="79"/>
    </row>
  </sheetData>
  <mergeCells count="16">
    <mergeCell ref="B14:J14"/>
    <mergeCell ref="B15:J15"/>
    <mergeCell ref="B16:J16"/>
    <mergeCell ref="B17:J17"/>
    <mergeCell ref="B18:J18"/>
    <mergeCell ref="B13:J13"/>
    <mergeCell ref="B1:J2"/>
    <mergeCell ref="B4:J4"/>
    <mergeCell ref="B5:J5"/>
    <mergeCell ref="B6:J6"/>
    <mergeCell ref="B7:J7"/>
    <mergeCell ref="B8:J8"/>
    <mergeCell ref="B9:J9"/>
    <mergeCell ref="B10:J10"/>
    <mergeCell ref="B11:J11"/>
    <mergeCell ref="B12:J12"/>
  </mergeCells>
  <pageMargins left="0.25" right="0.25"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5"/>
  <sheetViews>
    <sheetView view="pageBreakPreview" zoomScaleNormal="85" zoomScaleSheetLayoutView="100" workbookViewId="0">
      <selection activeCell="F117" sqref="F117"/>
    </sheetView>
  </sheetViews>
  <sheetFormatPr defaultColWidth="9.140625" defaultRowHeight="15" x14ac:dyDescent="0.25"/>
  <cols>
    <col min="1" max="1" width="5.140625" style="3" customWidth="1"/>
    <col min="2" max="2" width="5.85546875" style="4" customWidth="1"/>
    <col min="3" max="5" width="9.140625" style="3"/>
    <col min="6" max="6" width="11.85546875" style="3" bestFit="1" customWidth="1"/>
    <col min="7" max="11" width="9.140625" style="3"/>
    <col min="12" max="12" width="10.42578125" style="3" customWidth="1"/>
    <col min="13" max="13" width="18" style="3" customWidth="1"/>
    <col min="14" max="14" width="9.140625" style="3"/>
    <col min="15" max="15" width="4.5703125" style="3" customWidth="1"/>
    <col min="16" max="16" width="5.85546875" style="3" customWidth="1"/>
    <col min="17" max="16384" width="9.140625" style="3"/>
  </cols>
  <sheetData>
    <row r="1" spans="2:14" ht="30.75" customHeight="1" x14ac:dyDescent="0.25">
      <c r="C1" s="147" t="s">
        <v>211</v>
      </c>
      <c r="D1" s="148"/>
      <c r="E1" s="148"/>
      <c r="F1" s="148"/>
      <c r="G1" s="148"/>
      <c r="H1" s="148"/>
      <c r="I1" s="148"/>
      <c r="J1" s="148"/>
      <c r="K1" s="148"/>
      <c r="L1" s="148"/>
      <c r="M1" s="148"/>
      <c r="N1" s="148"/>
    </row>
    <row r="3" spans="2:14" ht="45.75" customHeight="1" x14ac:dyDescent="0.25">
      <c r="C3" s="80" t="s">
        <v>70</v>
      </c>
      <c r="D3" s="80"/>
      <c r="E3" s="80"/>
      <c r="F3" s="80"/>
      <c r="G3" s="80"/>
      <c r="H3" s="80"/>
      <c r="I3" s="80"/>
      <c r="J3" s="80"/>
      <c r="K3" s="80"/>
      <c r="L3" s="80"/>
      <c r="M3" s="80"/>
      <c r="N3" s="80"/>
    </row>
    <row r="4" spans="2:14" ht="15.75" customHeight="1" x14ac:dyDescent="0.25">
      <c r="C4" s="53"/>
      <c r="D4" s="53"/>
      <c r="E4" s="53"/>
      <c r="F4" s="53"/>
      <c r="G4" s="53"/>
      <c r="H4" s="53"/>
      <c r="I4" s="53"/>
      <c r="J4" s="53"/>
      <c r="K4" s="53"/>
      <c r="L4" s="53"/>
      <c r="M4" s="53"/>
      <c r="N4" s="53"/>
    </row>
    <row r="5" spans="2:14" ht="15.75" thickBot="1" x14ac:dyDescent="0.3">
      <c r="B5" s="82" t="s">
        <v>176</v>
      </c>
      <c r="C5" s="82"/>
    </row>
    <row r="6" spans="2:14" ht="15.75" thickBot="1" x14ac:dyDescent="0.3">
      <c r="B6" s="10" t="s">
        <v>7</v>
      </c>
      <c r="C6" s="83" t="s">
        <v>71</v>
      </c>
      <c r="D6" s="83"/>
      <c r="E6" s="83"/>
      <c r="F6" s="83"/>
      <c r="G6" s="83"/>
      <c r="H6" s="83"/>
      <c r="I6" s="83"/>
      <c r="J6" s="83"/>
      <c r="K6" s="83"/>
      <c r="L6" s="83"/>
      <c r="M6" s="83"/>
      <c r="N6" s="84"/>
    </row>
    <row r="7" spans="2:14" x14ac:dyDescent="0.25">
      <c r="B7" s="11" t="s">
        <v>140</v>
      </c>
      <c r="C7" s="85" t="s">
        <v>21</v>
      </c>
      <c r="D7" s="85"/>
      <c r="E7" s="85"/>
      <c r="F7" s="85"/>
      <c r="G7" s="85"/>
      <c r="H7" s="85"/>
      <c r="I7" s="85"/>
      <c r="J7" s="86" t="s">
        <v>105</v>
      </c>
      <c r="K7" s="86"/>
      <c r="L7" s="86"/>
      <c r="M7" s="86"/>
      <c r="N7" s="87"/>
    </row>
    <row r="8" spans="2:14" x14ac:dyDescent="0.25">
      <c r="B8" s="11" t="s">
        <v>141</v>
      </c>
      <c r="C8" s="88" t="s">
        <v>75</v>
      </c>
      <c r="D8" s="88"/>
      <c r="E8" s="88"/>
      <c r="F8" s="88"/>
      <c r="G8" s="88"/>
      <c r="H8" s="88"/>
      <c r="I8" s="88"/>
      <c r="J8" s="89" t="s">
        <v>212</v>
      </c>
      <c r="K8" s="89"/>
      <c r="L8" s="89"/>
      <c r="M8" s="89"/>
      <c r="N8" s="90"/>
    </row>
    <row r="9" spans="2:14" x14ac:dyDescent="0.25">
      <c r="B9" s="11" t="s">
        <v>142</v>
      </c>
      <c r="C9" s="88" t="s">
        <v>73</v>
      </c>
      <c r="D9" s="88"/>
      <c r="E9" s="88"/>
      <c r="F9" s="88"/>
      <c r="G9" s="88"/>
      <c r="H9" s="88"/>
      <c r="I9" s="88"/>
      <c r="J9" s="89">
        <v>22</v>
      </c>
      <c r="K9" s="89"/>
      <c r="L9" s="89"/>
      <c r="M9" s="89"/>
      <c r="N9" s="90"/>
    </row>
    <row r="10" spans="2:14" x14ac:dyDescent="0.25">
      <c r="B10" s="11" t="s">
        <v>143</v>
      </c>
      <c r="C10" s="88" t="s">
        <v>74</v>
      </c>
      <c r="D10" s="88"/>
      <c r="E10" s="88"/>
      <c r="F10" s="88"/>
      <c r="G10" s="88"/>
      <c r="H10" s="88"/>
      <c r="I10" s="88"/>
      <c r="J10" s="89">
        <v>1708</v>
      </c>
      <c r="K10" s="89"/>
      <c r="L10" s="89"/>
      <c r="M10" s="89"/>
      <c r="N10" s="90"/>
    </row>
    <row r="11" spans="2:14" x14ac:dyDescent="0.25">
      <c r="B11" s="11" t="s">
        <v>144</v>
      </c>
      <c r="C11" s="88" t="s">
        <v>72</v>
      </c>
      <c r="D11" s="88"/>
      <c r="E11" s="88"/>
      <c r="F11" s="88"/>
      <c r="G11" s="88"/>
      <c r="H11" s="88"/>
      <c r="I11" s="88"/>
      <c r="J11" s="100">
        <v>1938</v>
      </c>
      <c r="K11" s="101"/>
      <c r="L11" s="101"/>
      <c r="M11" s="101"/>
      <c r="N11" s="102"/>
    </row>
    <row r="12" spans="2:14" ht="35.25" customHeight="1" x14ac:dyDescent="0.25">
      <c r="B12" s="11" t="s">
        <v>145</v>
      </c>
      <c r="C12" s="91" t="s">
        <v>25</v>
      </c>
      <c r="D12" s="91"/>
      <c r="E12" s="91"/>
      <c r="F12" s="91"/>
      <c r="G12" s="91"/>
      <c r="H12" s="91"/>
      <c r="I12" s="91"/>
      <c r="J12" s="92">
        <v>42644</v>
      </c>
      <c r="K12" s="89"/>
      <c r="L12" s="89"/>
      <c r="M12" s="89"/>
      <c r="N12" s="90"/>
    </row>
    <row r="13" spans="2:14" ht="15.75" thickBot="1" x14ac:dyDescent="0.3"/>
    <row r="14" spans="2:14" ht="15.75" thickBot="1" x14ac:dyDescent="0.3">
      <c r="B14" s="42" t="s">
        <v>11</v>
      </c>
      <c r="C14" s="93" t="s">
        <v>133</v>
      </c>
      <c r="D14" s="93"/>
      <c r="E14" s="93"/>
      <c r="F14" s="93"/>
      <c r="G14" s="93"/>
      <c r="H14" s="93"/>
      <c r="I14" s="93"/>
      <c r="J14" s="93"/>
      <c r="K14" s="93"/>
      <c r="L14" s="93"/>
      <c r="M14" s="93"/>
      <c r="N14" s="94"/>
    </row>
    <row r="15" spans="2:14" x14ac:dyDescent="0.25">
      <c r="B15" s="15" t="s">
        <v>137</v>
      </c>
      <c r="C15" s="95" t="s">
        <v>135</v>
      </c>
      <c r="D15" s="95"/>
      <c r="E15" s="95"/>
      <c r="F15" s="95"/>
      <c r="G15" s="95"/>
      <c r="H15" s="95"/>
      <c r="I15" s="95"/>
      <c r="J15" s="95"/>
      <c r="K15" s="95"/>
      <c r="L15" s="95"/>
      <c r="M15" s="96">
        <v>11000</v>
      </c>
      <c r="N15" s="97"/>
    </row>
    <row r="16" spans="2:14" x14ac:dyDescent="0.25">
      <c r="B16" s="13" t="s">
        <v>76</v>
      </c>
      <c r="C16" s="88" t="s">
        <v>134</v>
      </c>
      <c r="D16" s="88"/>
      <c r="E16" s="88"/>
      <c r="F16" s="88"/>
      <c r="G16" s="88"/>
      <c r="H16" s="88"/>
      <c r="I16" s="88"/>
      <c r="J16" s="88"/>
      <c r="K16" s="88"/>
      <c r="L16" s="88"/>
      <c r="M16" s="98">
        <v>411</v>
      </c>
      <c r="N16" s="99"/>
    </row>
    <row r="17" spans="2:14" x14ac:dyDescent="0.25">
      <c r="B17" s="13" t="s">
        <v>138</v>
      </c>
      <c r="C17" s="88" t="s">
        <v>136</v>
      </c>
      <c r="D17" s="88"/>
      <c r="E17" s="88"/>
      <c r="F17" s="88"/>
      <c r="G17" s="88"/>
      <c r="H17" s="88"/>
      <c r="I17" s="88"/>
      <c r="J17" s="88"/>
      <c r="K17" s="88"/>
      <c r="L17" s="88"/>
      <c r="M17" s="98">
        <v>411</v>
      </c>
      <c r="N17" s="99"/>
    </row>
    <row r="18" spans="2:14" ht="29.25" customHeight="1" thickBot="1" x14ac:dyDescent="0.3">
      <c r="B18" s="12" t="s">
        <v>139</v>
      </c>
      <c r="C18" s="149" t="s">
        <v>213</v>
      </c>
      <c r="D18" s="150"/>
      <c r="E18" s="150"/>
      <c r="F18" s="150"/>
      <c r="G18" s="150"/>
      <c r="H18" s="150"/>
      <c r="I18" s="150"/>
      <c r="J18" s="150"/>
      <c r="K18" s="150"/>
      <c r="L18" s="151"/>
      <c r="M18" s="103" t="s">
        <v>97</v>
      </c>
      <c r="N18" s="104"/>
    </row>
    <row r="19" spans="2:14" ht="13.5" customHeight="1" x14ac:dyDescent="0.25"/>
    <row r="20" spans="2:14" x14ac:dyDescent="0.25">
      <c r="B20" s="58" t="s">
        <v>19</v>
      </c>
      <c r="C20" s="105" t="s">
        <v>12</v>
      </c>
      <c r="D20" s="105"/>
      <c r="E20" s="105"/>
      <c r="F20" s="105"/>
      <c r="G20" s="105"/>
      <c r="H20" s="105"/>
      <c r="I20" s="105"/>
      <c r="J20" s="105"/>
      <c r="K20" s="105"/>
    </row>
    <row r="21" spans="2:14" x14ac:dyDescent="0.25">
      <c r="B21" s="57" t="s">
        <v>146</v>
      </c>
      <c r="C21" s="88" t="s">
        <v>17</v>
      </c>
      <c r="D21" s="88"/>
      <c r="E21" s="88"/>
      <c r="F21" s="88"/>
      <c r="G21" s="88"/>
      <c r="H21" s="92">
        <v>42736</v>
      </c>
      <c r="I21" s="92"/>
      <c r="J21" s="92"/>
      <c r="K21" s="92"/>
    </row>
    <row r="22" spans="2:14" x14ac:dyDescent="0.25">
      <c r="B22" s="57" t="s">
        <v>147</v>
      </c>
      <c r="C22" s="88" t="s">
        <v>18</v>
      </c>
      <c r="D22" s="88"/>
      <c r="E22" s="88"/>
      <c r="F22" s="88"/>
      <c r="G22" s="88"/>
      <c r="H22" s="92">
        <v>42775</v>
      </c>
      <c r="I22" s="92"/>
      <c r="J22" s="92"/>
      <c r="K22" s="92"/>
    </row>
    <row r="23" spans="2:14" x14ac:dyDescent="0.25">
      <c r="B23" s="57" t="s">
        <v>148</v>
      </c>
      <c r="C23" s="88" t="s">
        <v>16</v>
      </c>
      <c r="D23" s="88"/>
      <c r="E23" s="88"/>
      <c r="F23" s="88"/>
      <c r="G23" s="88"/>
      <c r="H23" s="89">
        <v>1</v>
      </c>
      <c r="I23" s="89"/>
      <c r="J23" s="89"/>
      <c r="K23" s="89"/>
    </row>
    <row r="24" spans="2:14" x14ac:dyDescent="0.25">
      <c r="B24" s="57" t="s">
        <v>149</v>
      </c>
      <c r="C24" s="88" t="s">
        <v>15</v>
      </c>
      <c r="D24" s="88"/>
      <c r="E24" s="88"/>
      <c r="F24" s="88"/>
      <c r="G24" s="88"/>
      <c r="H24" s="89">
        <v>9</v>
      </c>
      <c r="I24" s="89"/>
      <c r="J24" s="89"/>
      <c r="K24" s="89"/>
    </row>
    <row r="25" spans="2:14" ht="30.75" customHeight="1" x14ac:dyDescent="0.25">
      <c r="B25" s="57" t="s">
        <v>150</v>
      </c>
      <c r="C25" s="106" t="s">
        <v>120</v>
      </c>
      <c r="D25" s="106"/>
      <c r="E25" s="106"/>
      <c r="F25" s="106"/>
      <c r="G25" s="106"/>
      <c r="H25" s="89" t="s">
        <v>109</v>
      </c>
      <c r="I25" s="89"/>
      <c r="J25" s="89">
        <f>IF(H25=Sąrašai!$C$1,31,IF(H25=Sąrašai!$C$2,28,IF(H25=Sąrašai!$C$3,31,IF(H25=Sąrašai!$C$4,30,IF(H25=Sąrašai!$C$5,31,IF(H25=Sąrašai!$C$6,30,IF(H25=Sąrašai!$C$7,31,IF(H25=Sąrašai!$C$8,31,IF(H25=Sąrašai!$C$9,30,IF(H25=Sąrašai!$C$10,31,IF(H25=Sąrašai!$C$11,30,IF(H25=Sąrašai!$C$12,31,"nepasirinkti duomenys"))))))))))))</f>
        <v>28</v>
      </c>
      <c r="K25" s="89"/>
    </row>
    <row r="26" spans="2:14" ht="15.75" thickBot="1" x14ac:dyDescent="0.3"/>
    <row r="27" spans="2:14" ht="15.75" thickBot="1" x14ac:dyDescent="0.3">
      <c r="B27" s="10" t="s">
        <v>32</v>
      </c>
      <c r="C27" s="83" t="s">
        <v>123</v>
      </c>
      <c r="D27" s="83"/>
      <c r="E27" s="83"/>
      <c r="F27" s="83"/>
      <c r="G27" s="83"/>
      <c r="H27" s="83"/>
      <c r="I27" s="83"/>
      <c r="J27" s="83"/>
      <c r="K27" s="83"/>
      <c r="L27" s="83"/>
      <c r="M27" s="83"/>
      <c r="N27" s="84"/>
    </row>
    <row r="28" spans="2:14" ht="76.5" customHeight="1" x14ac:dyDescent="0.25">
      <c r="B28" s="11" t="s">
        <v>151</v>
      </c>
      <c r="C28" s="112" t="s">
        <v>106</v>
      </c>
      <c r="D28" s="112"/>
      <c r="E28" s="112"/>
      <c r="F28" s="112"/>
      <c r="G28" s="112"/>
      <c r="H28" s="112"/>
      <c r="I28" s="112"/>
      <c r="J28" s="86">
        <v>0.121</v>
      </c>
      <c r="K28" s="86"/>
      <c r="L28" s="86"/>
      <c r="M28" s="86"/>
      <c r="N28" s="87"/>
    </row>
    <row r="29" spans="2:14" ht="48.75" customHeight="1" x14ac:dyDescent="0.25">
      <c r="B29" s="11" t="s">
        <v>152</v>
      </c>
      <c r="C29" s="106" t="s">
        <v>163</v>
      </c>
      <c r="D29" s="106"/>
      <c r="E29" s="106"/>
      <c r="F29" s="106"/>
      <c r="G29" s="106"/>
      <c r="H29" s="106"/>
      <c r="I29" s="106"/>
      <c r="J29" s="98">
        <f>J10*J28</f>
        <v>206.66800000000001</v>
      </c>
      <c r="K29" s="98"/>
      <c r="L29" s="98"/>
      <c r="M29" s="98"/>
      <c r="N29" s="99"/>
    </row>
    <row r="30" spans="2:14" ht="31.5" customHeight="1" thickBot="1" x14ac:dyDescent="0.3">
      <c r="B30" s="11" t="s">
        <v>153</v>
      </c>
      <c r="C30" s="107" t="s">
        <v>164</v>
      </c>
      <c r="D30" s="107"/>
      <c r="E30" s="107"/>
      <c r="F30" s="107"/>
      <c r="G30" s="107"/>
      <c r="H30" s="107"/>
      <c r="I30" s="107"/>
      <c r="J30" s="103">
        <f>(H23*J29)+(J29/J25*H24)</f>
        <v>273.09699999999998</v>
      </c>
      <c r="K30" s="103"/>
      <c r="L30" s="103"/>
      <c r="M30" s="103"/>
      <c r="N30" s="104"/>
    </row>
    <row r="31" spans="2:14" ht="15.75" thickBot="1" x14ac:dyDescent="0.3"/>
    <row r="32" spans="2:14" ht="48.75" customHeight="1" thickBot="1" x14ac:dyDescent="0.3">
      <c r="B32" s="27" t="s">
        <v>46</v>
      </c>
      <c r="C32" s="108" t="s">
        <v>89</v>
      </c>
      <c r="D32" s="108"/>
      <c r="E32" s="108"/>
      <c r="F32" s="108"/>
      <c r="G32" s="108"/>
      <c r="H32" s="108"/>
      <c r="I32" s="108"/>
      <c r="J32" s="108"/>
      <c r="K32" s="108"/>
      <c r="L32" s="108"/>
      <c r="M32" s="109"/>
      <c r="N32" s="24"/>
    </row>
    <row r="33" spans="2:13" ht="45" customHeight="1" x14ac:dyDescent="0.25">
      <c r="B33" s="11" t="s">
        <v>77</v>
      </c>
      <c r="C33" s="59" t="s">
        <v>78</v>
      </c>
      <c r="D33" s="110" t="s">
        <v>79</v>
      </c>
      <c r="E33" s="110"/>
      <c r="F33" s="110"/>
      <c r="G33" s="110" t="s">
        <v>80</v>
      </c>
      <c r="H33" s="110"/>
      <c r="I33" s="110"/>
      <c r="J33" s="110" t="s">
        <v>81</v>
      </c>
      <c r="K33" s="110"/>
      <c r="L33" s="110"/>
      <c r="M33" s="111"/>
    </row>
    <row r="34" spans="2:13" x14ac:dyDescent="0.25">
      <c r="B34" s="13" t="s">
        <v>82</v>
      </c>
      <c r="C34" s="57">
        <v>1</v>
      </c>
      <c r="D34" s="100" t="s">
        <v>122</v>
      </c>
      <c r="E34" s="101"/>
      <c r="F34" s="113"/>
      <c r="G34" s="100">
        <v>55</v>
      </c>
      <c r="H34" s="101"/>
      <c r="I34" s="113"/>
      <c r="J34" s="114">
        <f t="shared" ref="J34:J39" si="0">G34*$J$30/$J$10</f>
        <v>8.7941071428571416</v>
      </c>
      <c r="K34" s="115"/>
      <c r="L34" s="115"/>
      <c r="M34" s="116"/>
    </row>
    <row r="35" spans="2:13" x14ac:dyDescent="0.25">
      <c r="B35" s="13" t="s">
        <v>83</v>
      </c>
      <c r="C35" s="57">
        <v>2</v>
      </c>
      <c r="D35" s="100" t="s">
        <v>122</v>
      </c>
      <c r="E35" s="101"/>
      <c r="F35" s="113"/>
      <c r="G35" s="100">
        <v>150</v>
      </c>
      <c r="H35" s="101"/>
      <c r="I35" s="113"/>
      <c r="J35" s="114">
        <f t="shared" si="0"/>
        <v>23.983928571428567</v>
      </c>
      <c r="K35" s="115"/>
      <c r="L35" s="115"/>
      <c r="M35" s="116"/>
    </row>
    <row r="36" spans="2:13" x14ac:dyDescent="0.25">
      <c r="B36" s="13" t="s">
        <v>84</v>
      </c>
      <c r="C36" s="57">
        <v>3</v>
      </c>
      <c r="D36" s="100" t="s">
        <v>122</v>
      </c>
      <c r="E36" s="101"/>
      <c r="F36" s="113"/>
      <c r="G36" s="100">
        <v>150</v>
      </c>
      <c r="H36" s="101"/>
      <c r="I36" s="113"/>
      <c r="J36" s="114">
        <f t="shared" si="0"/>
        <v>23.983928571428567</v>
      </c>
      <c r="K36" s="115"/>
      <c r="L36" s="115"/>
      <c r="M36" s="116"/>
    </row>
    <row r="37" spans="2:13" x14ac:dyDescent="0.25">
      <c r="B37" s="13" t="s">
        <v>85</v>
      </c>
      <c r="C37" s="57"/>
      <c r="D37" s="100"/>
      <c r="E37" s="101"/>
      <c r="F37" s="113"/>
      <c r="G37" s="100"/>
      <c r="H37" s="101"/>
      <c r="I37" s="113"/>
      <c r="J37" s="114">
        <f t="shared" si="0"/>
        <v>0</v>
      </c>
      <c r="K37" s="115"/>
      <c r="L37" s="115"/>
      <c r="M37" s="116"/>
    </row>
    <row r="38" spans="2:13" x14ac:dyDescent="0.25">
      <c r="B38" s="13" t="s">
        <v>86</v>
      </c>
      <c r="C38" s="60"/>
      <c r="D38" s="100"/>
      <c r="E38" s="101"/>
      <c r="F38" s="113"/>
      <c r="G38" s="100"/>
      <c r="H38" s="101"/>
      <c r="I38" s="113"/>
      <c r="J38" s="114">
        <f t="shared" si="0"/>
        <v>0</v>
      </c>
      <c r="K38" s="115"/>
      <c r="L38" s="115"/>
      <c r="M38" s="116"/>
    </row>
    <row r="39" spans="2:13" ht="15.75" thickBot="1" x14ac:dyDescent="0.3">
      <c r="B39" s="12" t="s">
        <v>29</v>
      </c>
      <c r="C39" s="54"/>
      <c r="D39" s="126"/>
      <c r="E39" s="127"/>
      <c r="F39" s="128"/>
      <c r="G39" s="126"/>
      <c r="H39" s="127"/>
      <c r="I39" s="128"/>
      <c r="J39" s="114">
        <f t="shared" si="0"/>
        <v>0</v>
      </c>
      <c r="K39" s="115"/>
      <c r="L39" s="115"/>
      <c r="M39" s="116"/>
    </row>
    <row r="40" spans="2:13" ht="15.75" thickBot="1" x14ac:dyDescent="0.3">
      <c r="B40" s="23"/>
      <c r="C40" s="25"/>
      <c r="D40" s="117" t="s">
        <v>87</v>
      </c>
      <c r="E40" s="118"/>
      <c r="F40" s="118"/>
      <c r="G40" s="119">
        <f>+SUM(G34:I39)</f>
        <v>355</v>
      </c>
      <c r="H40" s="120"/>
      <c r="I40" s="121"/>
      <c r="J40" s="122">
        <f>+SUM(J34:M39)</f>
        <v>56.761964285714271</v>
      </c>
      <c r="K40" s="123"/>
      <c r="L40" s="123"/>
      <c r="M40" s="124"/>
    </row>
    <row r="41" spans="2:13" ht="15.75" thickBot="1" x14ac:dyDescent="0.3"/>
    <row r="42" spans="2:13" ht="51" customHeight="1" thickBot="1" x14ac:dyDescent="0.3">
      <c r="B42" s="27" t="s">
        <v>48</v>
      </c>
      <c r="C42" s="108" t="s">
        <v>88</v>
      </c>
      <c r="D42" s="108"/>
      <c r="E42" s="108"/>
      <c r="F42" s="108"/>
      <c r="G42" s="108"/>
      <c r="H42" s="108"/>
      <c r="I42" s="108"/>
      <c r="J42" s="108"/>
      <c r="K42" s="109"/>
    </row>
    <row r="43" spans="2:13" ht="45" customHeight="1" x14ac:dyDescent="0.25">
      <c r="B43" s="11" t="s">
        <v>154</v>
      </c>
      <c r="C43" s="125" t="s">
        <v>78</v>
      </c>
      <c r="D43" s="125"/>
      <c r="E43" s="110" t="s">
        <v>90</v>
      </c>
      <c r="F43" s="110"/>
      <c r="G43" s="110"/>
      <c r="H43" s="110" t="s">
        <v>91</v>
      </c>
      <c r="I43" s="110"/>
      <c r="J43" s="110"/>
      <c r="K43" s="111"/>
    </row>
    <row r="44" spans="2:13" x14ac:dyDescent="0.25">
      <c r="B44" s="13" t="s">
        <v>98</v>
      </c>
      <c r="C44" s="129">
        <v>4</v>
      </c>
      <c r="D44" s="129"/>
      <c r="E44" s="130">
        <v>150</v>
      </c>
      <c r="F44" s="130"/>
      <c r="G44" s="130"/>
      <c r="H44" s="114">
        <f t="shared" ref="H44:H49" si="1">E44*$J$30/$J$10</f>
        <v>23.983928571428567</v>
      </c>
      <c r="I44" s="115"/>
      <c r="J44" s="115"/>
      <c r="K44" s="116"/>
    </row>
    <row r="45" spans="2:13" x14ac:dyDescent="0.25">
      <c r="B45" s="13" t="s">
        <v>99</v>
      </c>
      <c r="C45" s="129">
        <v>5</v>
      </c>
      <c r="D45" s="129"/>
      <c r="E45" s="130">
        <v>50</v>
      </c>
      <c r="F45" s="130"/>
      <c r="G45" s="130"/>
      <c r="H45" s="114">
        <f t="shared" si="1"/>
        <v>7.9946428571428561</v>
      </c>
      <c r="I45" s="115"/>
      <c r="J45" s="115"/>
      <c r="K45" s="116"/>
    </row>
    <row r="46" spans="2:13" x14ac:dyDescent="0.25">
      <c r="B46" s="13" t="s">
        <v>100</v>
      </c>
      <c r="C46" s="129">
        <v>6</v>
      </c>
      <c r="D46" s="129"/>
      <c r="E46" s="130">
        <v>100</v>
      </c>
      <c r="F46" s="130"/>
      <c r="G46" s="130"/>
      <c r="H46" s="114">
        <f t="shared" si="1"/>
        <v>15.989285714285712</v>
      </c>
      <c r="I46" s="115"/>
      <c r="J46" s="115"/>
      <c r="K46" s="116"/>
    </row>
    <row r="47" spans="2:13" x14ac:dyDescent="0.25">
      <c r="B47" s="13" t="s">
        <v>101</v>
      </c>
      <c r="C47" s="129">
        <v>7</v>
      </c>
      <c r="D47" s="129"/>
      <c r="E47" s="130">
        <v>140</v>
      </c>
      <c r="F47" s="130"/>
      <c r="G47" s="130"/>
      <c r="H47" s="114">
        <f t="shared" si="1"/>
        <v>22.384999999999998</v>
      </c>
      <c r="I47" s="115"/>
      <c r="J47" s="115"/>
      <c r="K47" s="116"/>
    </row>
    <row r="48" spans="2:13" x14ac:dyDescent="0.25">
      <c r="B48" s="13" t="s">
        <v>102</v>
      </c>
      <c r="C48" s="140">
        <v>8</v>
      </c>
      <c r="D48" s="141"/>
      <c r="E48" s="142">
        <v>60</v>
      </c>
      <c r="F48" s="143"/>
      <c r="G48" s="144"/>
      <c r="H48" s="114">
        <f t="shared" si="1"/>
        <v>9.593571428571428</v>
      </c>
      <c r="I48" s="115"/>
      <c r="J48" s="115"/>
      <c r="K48" s="116"/>
    </row>
    <row r="49" spans="2:14" ht="15.75" thickBot="1" x14ac:dyDescent="0.3">
      <c r="B49" s="12" t="s">
        <v>29</v>
      </c>
      <c r="C49" s="145"/>
      <c r="D49" s="145"/>
      <c r="E49" s="146"/>
      <c r="F49" s="146"/>
      <c r="G49" s="146"/>
      <c r="H49" s="114">
        <f t="shared" si="1"/>
        <v>0</v>
      </c>
      <c r="I49" s="115"/>
      <c r="J49" s="115"/>
      <c r="K49" s="116"/>
    </row>
    <row r="50" spans="2:14" ht="15.75" thickBot="1" x14ac:dyDescent="0.3">
      <c r="B50" s="23"/>
      <c r="C50" s="131" t="s">
        <v>87</v>
      </c>
      <c r="D50" s="131"/>
      <c r="E50" s="132">
        <f>+SUM(E44:G49)</f>
        <v>500</v>
      </c>
      <c r="F50" s="133"/>
      <c r="G50" s="134"/>
      <c r="H50" s="135">
        <f>+SUM(H44:K49)</f>
        <v>79.946428571428555</v>
      </c>
      <c r="I50" s="136"/>
      <c r="J50" s="136"/>
      <c r="K50" s="137"/>
    </row>
    <row r="51" spans="2:14" ht="15.75" thickBot="1" x14ac:dyDescent="0.3"/>
    <row r="52" spans="2:14" ht="50.25" customHeight="1" thickBot="1" x14ac:dyDescent="0.3">
      <c r="B52" s="27" t="s">
        <v>50</v>
      </c>
      <c r="C52" s="138" t="s">
        <v>92</v>
      </c>
      <c r="D52" s="138"/>
      <c r="E52" s="138"/>
      <c r="F52" s="138"/>
      <c r="G52" s="138"/>
      <c r="H52" s="138"/>
      <c r="I52" s="138"/>
      <c r="J52" s="138"/>
      <c r="K52" s="138"/>
      <c r="L52" s="138"/>
      <c r="M52" s="138"/>
      <c r="N52" s="139"/>
    </row>
    <row r="53" spans="2:14" ht="62.25" customHeight="1" x14ac:dyDescent="0.25">
      <c r="B53" s="11" t="s">
        <v>155</v>
      </c>
      <c r="C53" s="59" t="s">
        <v>78</v>
      </c>
      <c r="D53" s="110" t="s">
        <v>93</v>
      </c>
      <c r="E53" s="110"/>
      <c r="F53" s="110"/>
      <c r="G53" s="110" t="s">
        <v>80</v>
      </c>
      <c r="H53" s="110"/>
      <c r="I53" s="110"/>
      <c r="J53" s="110" t="s">
        <v>94</v>
      </c>
      <c r="K53" s="110"/>
      <c r="L53" s="110" t="s">
        <v>81</v>
      </c>
      <c r="M53" s="110"/>
      <c r="N53" s="111"/>
    </row>
    <row r="54" spans="2:14" x14ac:dyDescent="0.25">
      <c r="B54" s="13" t="s">
        <v>156</v>
      </c>
      <c r="C54" s="57">
        <v>9</v>
      </c>
      <c r="D54" s="89" t="s">
        <v>121</v>
      </c>
      <c r="E54" s="89"/>
      <c r="F54" s="89"/>
      <c r="G54" s="89">
        <v>64</v>
      </c>
      <c r="H54" s="89"/>
      <c r="I54" s="89"/>
      <c r="J54" s="100" t="s">
        <v>95</v>
      </c>
      <c r="K54" s="113"/>
      <c r="L54" s="114">
        <f>IF(J54=Sąrašai!$A$1,(G54*$J$30/$J$10)/"2",IF(J54=Sąrašai!$A$2,G54*$J$30/$J$10,))</f>
        <v>5.1165714285714285</v>
      </c>
      <c r="M54" s="115"/>
      <c r="N54" s="116"/>
    </row>
    <row r="55" spans="2:14" x14ac:dyDescent="0.25">
      <c r="B55" s="13" t="s">
        <v>157</v>
      </c>
      <c r="C55" s="57">
        <v>10</v>
      </c>
      <c r="D55" s="89" t="s">
        <v>122</v>
      </c>
      <c r="E55" s="89"/>
      <c r="F55" s="89"/>
      <c r="G55" s="89">
        <v>46</v>
      </c>
      <c r="H55" s="89"/>
      <c r="I55" s="89"/>
      <c r="J55" s="100" t="s">
        <v>95</v>
      </c>
      <c r="K55" s="113"/>
      <c r="L55" s="114">
        <f>IF(J55=Sąrašai!$A$1,(G55*$J$30/$J$10)/"2",IF(J55=Sąrašai!$A$2,G55*$J$30/$J$10,))</f>
        <v>3.6775357142857144</v>
      </c>
      <c r="M55" s="115"/>
      <c r="N55" s="116"/>
    </row>
    <row r="56" spans="2:14" x14ac:dyDescent="0.25">
      <c r="B56" s="13" t="s">
        <v>158</v>
      </c>
      <c r="C56" s="57">
        <v>11</v>
      </c>
      <c r="D56" s="89" t="s">
        <v>121</v>
      </c>
      <c r="E56" s="89"/>
      <c r="F56" s="89"/>
      <c r="G56" s="89">
        <v>100</v>
      </c>
      <c r="H56" s="89"/>
      <c r="I56" s="89"/>
      <c r="J56" s="100" t="s">
        <v>95</v>
      </c>
      <c r="K56" s="113"/>
      <c r="L56" s="114">
        <f>IF(J56=Sąrašai!$A$1,(G56*$J$30/$J$10)/"2",IF(J56=Sąrašai!$A$2,G56*$J$30/$J$10,))</f>
        <v>7.9946428571428561</v>
      </c>
      <c r="M56" s="115"/>
      <c r="N56" s="116"/>
    </row>
    <row r="57" spans="2:14" x14ac:dyDescent="0.25">
      <c r="B57" s="13" t="s">
        <v>159</v>
      </c>
      <c r="C57" s="57"/>
      <c r="D57" s="89"/>
      <c r="E57" s="89"/>
      <c r="F57" s="89"/>
      <c r="G57" s="89"/>
      <c r="H57" s="89"/>
      <c r="I57" s="89"/>
      <c r="J57" s="100"/>
      <c r="K57" s="113"/>
      <c r="L57" s="114">
        <f>IF(J57=Sąrašai!$A$1,(G57*$J$30/$J$10)/"2",IF(J57=Sąrašai!$A$2,G57*$J$30/$J$10,))</f>
        <v>0</v>
      </c>
      <c r="M57" s="115"/>
      <c r="N57" s="116"/>
    </row>
    <row r="58" spans="2:14" x14ac:dyDescent="0.25">
      <c r="B58" s="13" t="s">
        <v>160</v>
      </c>
      <c r="C58" s="60"/>
      <c r="D58" s="89"/>
      <c r="E58" s="89"/>
      <c r="F58" s="89"/>
      <c r="G58" s="89"/>
      <c r="H58" s="89"/>
      <c r="I58" s="89"/>
      <c r="J58" s="100"/>
      <c r="K58" s="113"/>
      <c r="L58" s="114">
        <f>IF(J58=Sąrašai!$A$1,(G58*$J$30/$J$10)/"2",IF(J58=Sąrašai!$A$2,G58*$J$30/$J$10,))</f>
        <v>0</v>
      </c>
      <c r="M58" s="115"/>
      <c r="N58" s="116"/>
    </row>
    <row r="59" spans="2:14" ht="15.75" thickBot="1" x14ac:dyDescent="0.3">
      <c r="B59" s="13" t="s">
        <v>29</v>
      </c>
      <c r="C59" s="54"/>
      <c r="D59" s="153"/>
      <c r="E59" s="153"/>
      <c r="F59" s="153"/>
      <c r="G59" s="153"/>
      <c r="H59" s="153"/>
      <c r="I59" s="153"/>
      <c r="J59" s="100"/>
      <c r="K59" s="113"/>
      <c r="L59" s="114">
        <f>IF(J59=Sąrašai!$A$1,(G59*$J$30/$J$10)/"2",IF(J59=Sąrašai!$A$2,G59*$J$30/$J$10,))</f>
        <v>0</v>
      </c>
      <c r="M59" s="115"/>
      <c r="N59" s="116"/>
    </row>
    <row r="60" spans="2:14" ht="15.75" thickBot="1" x14ac:dyDescent="0.3">
      <c r="B60" s="23"/>
      <c r="C60" s="25"/>
      <c r="D60" s="117" t="s">
        <v>87</v>
      </c>
      <c r="E60" s="118"/>
      <c r="F60" s="118"/>
      <c r="G60" s="152">
        <f>+SUM(G54:I59)</f>
        <v>210</v>
      </c>
      <c r="H60" s="152"/>
      <c r="I60" s="152"/>
      <c r="J60" s="119" t="s">
        <v>97</v>
      </c>
      <c r="K60" s="121"/>
      <c r="L60" s="122">
        <f>+SUM(L54:N59)</f>
        <v>16.78875</v>
      </c>
      <c r="M60" s="123"/>
      <c r="N60" s="124"/>
    </row>
    <row r="61" spans="2:14" ht="15.75" thickBot="1" x14ac:dyDescent="0.3"/>
    <row r="62" spans="2:14" ht="63.75" customHeight="1" thickBot="1" x14ac:dyDescent="0.3">
      <c r="B62" s="27">
        <v>8</v>
      </c>
      <c r="C62" s="108" t="s">
        <v>250</v>
      </c>
      <c r="D62" s="108"/>
      <c r="E62" s="108"/>
      <c r="F62" s="108"/>
      <c r="G62" s="108"/>
      <c r="H62" s="108"/>
      <c r="I62" s="108"/>
      <c r="J62" s="108"/>
      <c r="K62" s="109"/>
    </row>
    <row r="63" spans="2:14" ht="60.75" customHeight="1" x14ac:dyDescent="0.25">
      <c r="B63" s="11" t="s">
        <v>161</v>
      </c>
      <c r="C63" s="65" t="s">
        <v>248</v>
      </c>
      <c r="D63" s="110" t="s">
        <v>247</v>
      </c>
      <c r="E63" s="110"/>
      <c r="F63" s="110"/>
      <c r="G63" s="110" t="s">
        <v>94</v>
      </c>
      <c r="H63" s="110"/>
      <c r="I63" s="110" t="s">
        <v>249</v>
      </c>
      <c r="J63" s="110"/>
      <c r="K63" s="111"/>
    </row>
    <row r="64" spans="2:14" ht="15.75" thickBot="1" x14ac:dyDescent="0.3">
      <c r="B64" s="13" t="s">
        <v>162</v>
      </c>
      <c r="C64" s="57">
        <v>11</v>
      </c>
      <c r="D64" s="89">
        <v>643</v>
      </c>
      <c r="E64" s="89"/>
      <c r="F64" s="89"/>
      <c r="G64" s="100" t="s">
        <v>95</v>
      </c>
      <c r="H64" s="113"/>
      <c r="I64" s="114">
        <f>IF(G64=Sąrašai!$A$1,(D64*$J$30/$J$10)/"2",IF(G64=Sąrašai!$A$2,D64*$J$30/$J$10,))</f>
        <v>51.40555357142857</v>
      </c>
      <c r="J64" s="115"/>
      <c r="K64" s="116"/>
    </row>
    <row r="65" spans="1:17" ht="15.75" thickBot="1" x14ac:dyDescent="0.3">
      <c r="B65" s="158" t="s">
        <v>87</v>
      </c>
      <c r="C65" s="159"/>
      <c r="D65" s="152">
        <f>+SUM(D64:F64)</f>
        <v>643</v>
      </c>
      <c r="E65" s="152"/>
      <c r="F65" s="152"/>
      <c r="G65" s="152" t="s">
        <v>97</v>
      </c>
      <c r="H65" s="152"/>
      <c r="I65" s="160">
        <f>+SUM(I64:K64)</f>
        <v>51.40555357142857</v>
      </c>
      <c r="J65" s="152"/>
      <c r="K65" s="161"/>
    </row>
    <row r="66" spans="1:17" ht="15.75" thickBot="1" x14ac:dyDescent="0.3"/>
    <row r="67" spans="1:17" ht="31.5" customHeight="1" thickBot="1" x14ac:dyDescent="0.3">
      <c r="B67" s="30" t="s">
        <v>60</v>
      </c>
      <c r="C67" s="108" t="s">
        <v>103</v>
      </c>
      <c r="D67" s="108"/>
      <c r="E67" s="108"/>
      <c r="F67" s="108"/>
      <c r="G67" s="108"/>
      <c r="H67" s="108"/>
      <c r="I67" s="108"/>
      <c r="J67" s="162">
        <f>I65+L60+H50+J40</f>
        <v>204.9026964285714</v>
      </c>
      <c r="K67" s="163"/>
    </row>
    <row r="69" spans="1:17" x14ac:dyDescent="0.25">
      <c r="A69" s="43"/>
      <c r="B69" s="44"/>
      <c r="C69" s="43"/>
      <c r="D69" s="43"/>
      <c r="E69" s="43"/>
      <c r="F69" s="43"/>
      <c r="G69" s="43"/>
      <c r="H69" s="43"/>
      <c r="I69" s="43"/>
      <c r="J69" s="43"/>
      <c r="K69" s="43"/>
      <c r="L69" s="43"/>
      <c r="M69" s="43"/>
      <c r="N69" s="43"/>
      <c r="O69" s="43"/>
      <c r="P69" s="43"/>
      <c r="Q69" s="45"/>
    </row>
    <row r="71" spans="1:17" x14ac:dyDescent="0.25">
      <c r="B71" s="3"/>
    </row>
    <row r="72" spans="1:17" ht="33" customHeight="1" x14ac:dyDescent="0.25">
      <c r="C72" s="147" t="s">
        <v>214</v>
      </c>
      <c r="D72" s="148"/>
      <c r="E72" s="148"/>
      <c r="F72" s="148"/>
      <c r="G72" s="148"/>
      <c r="H72" s="148"/>
      <c r="I72" s="148"/>
      <c r="J72" s="148"/>
      <c r="K72" s="148"/>
      <c r="L72" s="148"/>
      <c r="M72" s="148"/>
      <c r="N72" s="148"/>
    </row>
    <row r="73" spans="1:17" x14ac:dyDescent="0.25">
      <c r="B73" s="3"/>
    </row>
    <row r="74" spans="1:17" x14ac:dyDescent="0.25">
      <c r="I74" s="79" t="s">
        <v>0</v>
      </c>
      <c r="J74" s="79"/>
      <c r="K74" s="79"/>
      <c r="L74" s="79"/>
      <c r="M74" s="79"/>
      <c r="N74" s="1"/>
      <c r="O74" s="1"/>
    </row>
    <row r="75" spans="1:17" x14ac:dyDescent="0.25">
      <c r="I75" s="79"/>
      <c r="J75" s="79"/>
      <c r="K75" s="79"/>
      <c r="L75" s="79"/>
      <c r="M75" s="79"/>
      <c r="N75" s="1"/>
      <c r="O75" s="1"/>
    </row>
    <row r="76" spans="1:17" x14ac:dyDescent="0.25">
      <c r="I76" s="79"/>
      <c r="J76" s="79"/>
      <c r="K76" s="79"/>
      <c r="L76" s="79"/>
      <c r="M76" s="79"/>
      <c r="N76" s="1"/>
      <c r="O76" s="1"/>
    </row>
    <row r="77" spans="1:17" x14ac:dyDescent="0.25">
      <c r="I77" s="79"/>
      <c r="J77" s="79"/>
      <c r="K77" s="79"/>
      <c r="L77" s="79"/>
      <c r="M77" s="79"/>
      <c r="N77" s="1"/>
      <c r="O77" s="1"/>
    </row>
    <row r="78" spans="1:17" x14ac:dyDescent="0.25">
      <c r="I78" s="79"/>
      <c r="J78" s="79"/>
      <c r="K78" s="79"/>
      <c r="L78" s="79"/>
      <c r="M78" s="79"/>
      <c r="N78" s="1"/>
      <c r="O78" s="1"/>
    </row>
    <row r="79" spans="1:17" ht="15.75" customHeight="1" x14ac:dyDescent="0.25">
      <c r="I79" s="79"/>
      <c r="J79" s="79"/>
      <c r="K79" s="79"/>
      <c r="L79" s="79"/>
      <c r="M79" s="79"/>
      <c r="N79" s="1"/>
      <c r="O79" s="1"/>
    </row>
    <row r="80" spans="1:17" x14ac:dyDescent="0.25">
      <c r="I80" s="79"/>
      <c r="J80" s="79"/>
      <c r="K80" s="79"/>
      <c r="L80" s="79"/>
      <c r="M80" s="79"/>
      <c r="N80" s="1"/>
      <c r="O80" s="1"/>
    </row>
    <row r="81" spans="4:15" x14ac:dyDescent="0.25">
      <c r="I81" s="79"/>
      <c r="J81" s="79"/>
      <c r="K81" s="79"/>
      <c r="L81" s="79"/>
      <c r="M81" s="79"/>
      <c r="N81" s="1"/>
      <c r="O81" s="1"/>
    </row>
    <row r="82" spans="4:15" x14ac:dyDescent="0.25">
      <c r="I82" s="79"/>
      <c r="J82" s="79"/>
      <c r="K82" s="79"/>
      <c r="L82" s="79"/>
      <c r="M82" s="79"/>
      <c r="N82" s="1"/>
      <c r="O82" s="1"/>
    </row>
    <row r="83" spans="4:15" x14ac:dyDescent="0.25">
      <c r="I83" s="79"/>
      <c r="J83" s="79"/>
      <c r="K83" s="79"/>
      <c r="L83" s="79"/>
      <c r="M83" s="79"/>
      <c r="N83" s="1"/>
      <c r="O83" s="1"/>
    </row>
    <row r="84" spans="4:15" x14ac:dyDescent="0.25">
      <c r="I84" s="79"/>
      <c r="J84" s="79"/>
      <c r="K84" s="79"/>
      <c r="L84" s="79"/>
      <c r="M84" s="79"/>
      <c r="N84" s="1"/>
      <c r="O84" s="1"/>
    </row>
    <row r="85" spans="4:15" x14ac:dyDescent="0.25">
      <c r="I85" s="79"/>
      <c r="J85" s="79"/>
      <c r="K85" s="79"/>
      <c r="L85" s="79"/>
      <c r="M85" s="79"/>
      <c r="N85" s="1"/>
      <c r="O85" s="1"/>
    </row>
    <row r="86" spans="4:15" x14ac:dyDescent="0.25">
      <c r="I86" s="79"/>
      <c r="J86" s="79"/>
      <c r="K86" s="79"/>
      <c r="L86" s="79"/>
      <c r="M86" s="79"/>
      <c r="N86" s="1"/>
      <c r="O86" s="1"/>
    </row>
    <row r="87" spans="4:15" x14ac:dyDescent="0.25">
      <c r="I87" s="79"/>
      <c r="J87" s="79"/>
      <c r="K87" s="79"/>
      <c r="L87" s="79"/>
      <c r="M87" s="79"/>
      <c r="N87" s="1"/>
      <c r="O87" s="1"/>
    </row>
    <row r="88" spans="4:15" x14ac:dyDescent="0.25">
      <c r="I88" s="79"/>
      <c r="J88" s="79"/>
      <c r="K88" s="79"/>
      <c r="L88" s="79"/>
      <c r="M88" s="79"/>
      <c r="N88" s="1"/>
      <c r="O88" s="1"/>
    </row>
    <row r="89" spans="4:15" x14ac:dyDescent="0.25">
      <c r="I89" s="79"/>
      <c r="J89" s="79"/>
      <c r="K89" s="79"/>
      <c r="L89" s="79"/>
      <c r="M89" s="79"/>
      <c r="N89" s="1"/>
      <c r="O89" s="1"/>
    </row>
    <row r="90" spans="4:15" x14ac:dyDescent="0.25">
      <c r="I90" s="52"/>
      <c r="J90" s="52"/>
      <c r="K90" s="52"/>
      <c r="L90" s="52"/>
      <c r="M90" s="52"/>
      <c r="N90" s="1"/>
      <c r="O90" s="1"/>
    </row>
    <row r="92" spans="4:15" ht="15" customHeight="1" x14ac:dyDescent="0.25">
      <c r="D92" s="154" t="s">
        <v>215</v>
      </c>
      <c r="E92" s="155"/>
      <c r="F92" s="155"/>
      <c r="G92" s="155"/>
      <c r="H92" s="155"/>
      <c r="I92" s="155"/>
      <c r="J92" s="155"/>
      <c r="K92" s="155"/>
      <c r="L92" s="155"/>
    </row>
    <row r="93" spans="4:15" x14ac:dyDescent="0.25">
      <c r="D93" s="156" t="s">
        <v>68</v>
      </c>
      <c r="E93" s="156"/>
      <c r="F93" s="156"/>
      <c r="G93" s="156"/>
      <c r="H93" s="156"/>
      <c r="I93" s="156"/>
      <c r="J93" s="156"/>
      <c r="K93" s="156"/>
      <c r="L93" s="156"/>
    </row>
    <row r="94" spans="4:15" x14ac:dyDescent="0.25">
      <c r="D94" s="5"/>
      <c r="E94" s="5"/>
      <c r="F94" s="5"/>
      <c r="G94" s="5"/>
      <c r="H94" s="5"/>
      <c r="I94" s="5"/>
      <c r="J94" s="5"/>
      <c r="K94" s="5"/>
      <c r="L94" s="5"/>
    </row>
    <row r="95" spans="4:15" ht="15" customHeight="1" x14ac:dyDescent="0.25">
      <c r="D95" s="6" t="s">
        <v>1</v>
      </c>
      <c r="E95" s="6"/>
      <c r="F95" s="6"/>
      <c r="G95" s="6"/>
      <c r="H95" s="6"/>
      <c r="I95" s="5"/>
      <c r="J95" s="5"/>
      <c r="K95" s="5"/>
      <c r="L95" s="5"/>
    </row>
    <row r="96" spans="4:15" ht="15" customHeight="1" x14ac:dyDescent="0.25">
      <c r="D96" s="5"/>
      <c r="E96" s="5"/>
      <c r="F96" s="5"/>
      <c r="G96" s="5"/>
      <c r="H96" s="5"/>
      <c r="I96" s="5"/>
      <c r="J96" s="5"/>
      <c r="K96" s="5"/>
      <c r="L96" s="5"/>
    </row>
    <row r="97" spans="2:12" ht="15.75" customHeight="1" x14ac:dyDescent="0.25">
      <c r="D97" s="5"/>
      <c r="E97" s="5"/>
      <c r="F97" s="157" t="s">
        <v>5</v>
      </c>
      <c r="G97" s="157"/>
      <c r="H97" s="157"/>
      <c r="I97" s="157"/>
      <c r="J97" s="157"/>
      <c r="K97" s="5"/>
      <c r="L97" s="5"/>
    </row>
    <row r="98" spans="2:12" x14ac:dyDescent="0.25">
      <c r="D98" s="5"/>
      <c r="E98" s="5"/>
      <c r="F98" s="157"/>
      <c r="G98" s="157"/>
      <c r="H98" s="157"/>
      <c r="I98" s="157"/>
      <c r="J98" s="157"/>
      <c r="K98" s="5"/>
      <c r="L98" s="5"/>
    </row>
    <row r="99" spans="2:12" ht="15.75" customHeight="1" x14ac:dyDescent="0.25">
      <c r="D99" s="5"/>
      <c r="E99" s="5"/>
      <c r="F99" s="5"/>
      <c r="G99" s="7"/>
      <c r="H99" s="7"/>
      <c r="I99" s="7"/>
      <c r="J99" s="5"/>
      <c r="K99" s="5"/>
      <c r="L99" s="5"/>
    </row>
    <row r="100" spans="2:12" ht="23.25" customHeight="1" x14ac:dyDescent="0.25">
      <c r="D100" s="5"/>
      <c r="E100" s="5"/>
      <c r="F100" s="62">
        <v>42776</v>
      </c>
      <c r="G100" s="61" t="s">
        <v>2</v>
      </c>
      <c r="H100" s="170" t="s">
        <v>216</v>
      </c>
      <c r="I100" s="170"/>
      <c r="J100" s="5"/>
      <c r="K100" s="5"/>
      <c r="L100" s="5"/>
    </row>
    <row r="101" spans="2:12" x14ac:dyDescent="0.25">
      <c r="D101" s="5"/>
      <c r="E101" s="5"/>
      <c r="F101" s="2" t="s">
        <v>3</v>
      </c>
      <c r="G101" s="5"/>
      <c r="H101" s="5"/>
      <c r="I101" s="5"/>
      <c r="J101" s="5"/>
      <c r="K101" s="5"/>
      <c r="L101" s="5"/>
    </row>
    <row r="102" spans="2:12" x14ac:dyDescent="0.25">
      <c r="D102" s="5"/>
      <c r="E102" s="5"/>
      <c r="F102" s="5"/>
      <c r="G102" s="154" t="s">
        <v>104</v>
      </c>
      <c r="H102" s="154"/>
      <c r="I102" s="5"/>
      <c r="J102" s="5"/>
      <c r="K102" s="5"/>
      <c r="L102" s="5"/>
    </row>
    <row r="103" spans="2:12" x14ac:dyDescent="0.25">
      <c r="D103" s="5"/>
      <c r="E103" s="5"/>
      <c r="F103" s="5"/>
      <c r="G103" s="156" t="s">
        <v>4</v>
      </c>
      <c r="H103" s="156"/>
      <c r="I103" s="5"/>
      <c r="J103" s="5"/>
      <c r="K103" s="5"/>
      <c r="L103" s="5"/>
    </row>
    <row r="105" spans="2:12" ht="15.75" thickBot="1" x14ac:dyDescent="0.3"/>
    <row r="106" spans="2:12" ht="15.75" thickBot="1" x14ac:dyDescent="0.3">
      <c r="B106" s="10" t="s">
        <v>7</v>
      </c>
      <c r="C106" s="83" t="s">
        <v>6</v>
      </c>
      <c r="D106" s="83"/>
      <c r="E106" s="83"/>
      <c r="F106" s="83"/>
      <c r="G106" s="83"/>
      <c r="H106" s="83"/>
      <c r="I106" s="83"/>
      <c r="J106" s="83"/>
      <c r="K106" s="83"/>
      <c r="L106" s="84"/>
    </row>
    <row r="107" spans="2:12" x14ac:dyDescent="0.25">
      <c r="B107" s="11" t="s">
        <v>8</v>
      </c>
      <c r="C107" s="85" t="s">
        <v>9</v>
      </c>
      <c r="D107" s="85"/>
      <c r="E107" s="85"/>
      <c r="F107" s="85"/>
      <c r="G107" s="85"/>
      <c r="H107" s="85"/>
      <c r="I107" s="86" t="s">
        <v>107</v>
      </c>
      <c r="J107" s="86"/>
      <c r="K107" s="86"/>
      <c r="L107" s="87"/>
    </row>
    <row r="108" spans="2:12" ht="15.75" thickBot="1" x14ac:dyDescent="0.3">
      <c r="B108" s="12" t="s">
        <v>10</v>
      </c>
      <c r="C108" s="164" t="s">
        <v>13</v>
      </c>
      <c r="D108" s="164"/>
      <c r="E108" s="164"/>
      <c r="F108" s="164"/>
      <c r="G108" s="164"/>
      <c r="H108" s="164"/>
      <c r="I108" s="153">
        <v>123456789</v>
      </c>
      <c r="J108" s="153"/>
      <c r="K108" s="153"/>
      <c r="L108" s="165"/>
    </row>
    <row r="109" spans="2:12" ht="15.75" customHeight="1" thickBot="1" x14ac:dyDescent="0.3">
      <c r="B109" s="23"/>
      <c r="C109" s="31"/>
      <c r="D109" s="31"/>
      <c r="E109" s="31"/>
      <c r="F109" s="31"/>
      <c r="G109" s="31"/>
      <c r="H109" s="31"/>
      <c r="I109" s="23"/>
      <c r="J109" s="23"/>
      <c r="K109" s="23"/>
      <c r="L109" s="23"/>
    </row>
    <row r="110" spans="2:12" ht="15" customHeight="1" thickBot="1" x14ac:dyDescent="0.3">
      <c r="B110" s="10" t="s">
        <v>19</v>
      </c>
      <c r="C110" s="83" t="s">
        <v>177</v>
      </c>
      <c r="D110" s="83"/>
      <c r="E110" s="83"/>
      <c r="F110" s="83"/>
      <c r="G110" s="83"/>
      <c r="H110" s="83"/>
      <c r="I110" s="83"/>
      <c r="J110" s="83"/>
      <c r="K110" s="84"/>
      <c r="L110" s="23"/>
    </row>
    <row r="111" spans="2:12" x14ac:dyDescent="0.25">
      <c r="B111" s="11" t="s">
        <v>146</v>
      </c>
      <c r="C111" s="85" t="s">
        <v>17</v>
      </c>
      <c r="D111" s="85"/>
      <c r="E111" s="85"/>
      <c r="F111" s="85"/>
      <c r="G111" s="85"/>
      <c r="H111" s="166">
        <v>42736</v>
      </c>
      <c r="I111" s="166"/>
      <c r="J111" s="166"/>
      <c r="K111" s="167"/>
      <c r="L111" s="23"/>
    </row>
    <row r="112" spans="2:12" ht="15.75" thickBot="1" x14ac:dyDescent="0.3">
      <c r="B112" s="12" t="s">
        <v>147</v>
      </c>
      <c r="C112" s="164" t="s">
        <v>18</v>
      </c>
      <c r="D112" s="164"/>
      <c r="E112" s="164"/>
      <c r="F112" s="164"/>
      <c r="G112" s="164"/>
      <c r="H112" s="168">
        <v>42775</v>
      </c>
      <c r="I112" s="168"/>
      <c r="J112" s="168"/>
      <c r="K112" s="169"/>
      <c r="L112" s="23"/>
    </row>
    <row r="113" spans="2:13" ht="15.75" thickBot="1" x14ac:dyDescent="0.3"/>
    <row r="114" spans="2:13" ht="15.75" thickBot="1" x14ac:dyDescent="0.3">
      <c r="B114" s="10" t="s">
        <v>11</v>
      </c>
      <c r="C114" s="174" t="s">
        <v>20</v>
      </c>
      <c r="D114" s="175"/>
      <c r="E114" s="175"/>
      <c r="F114" s="175"/>
      <c r="G114" s="175"/>
      <c r="H114" s="175"/>
      <c r="I114" s="175"/>
      <c r="J114" s="175"/>
      <c r="K114" s="175"/>
      <c r="L114" s="175"/>
      <c r="M114" s="176"/>
    </row>
    <row r="115" spans="2:13" ht="156" x14ac:dyDescent="0.25">
      <c r="B115" s="15" t="s">
        <v>14</v>
      </c>
      <c r="C115" s="177" t="s">
        <v>21</v>
      </c>
      <c r="D115" s="177"/>
      <c r="E115" s="56" t="s">
        <v>22</v>
      </c>
      <c r="F115" s="69" t="s">
        <v>254</v>
      </c>
      <c r="G115" s="56" t="s">
        <v>23</v>
      </c>
      <c r="H115" s="56" t="s">
        <v>24</v>
      </c>
      <c r="I115" s="178" t="s">
        <v>25</v>
      </c>
      <c r="J115" s="179"/>
      <c r="K115" s="56" t="s">
        <v>26</v>
      </c>
      <c r="L115" s="56" t="s">
        <v>27</v>
      </c>
      <c r="M115" s="41" t="s">
        <v>28</v>
      </c>
    </row>
    <row r="116" spans="2:13" ht="15.75" x14ac:dyDescent="0.25">
      <c r="B116" s="13" t="s">
        <v>124</v>
      </c>
      <c r="C116" s="171" t="str">
        <f>J7</f>
        <v>Vilniaus g. 5, Vilnius</v>
      </c>
      <c r="D116" s="171"/>
      <c r="E116" s="33" t="str">
        <f>J8</f>
        <v>VIJ0588</v>
      </c>
      <c r="F116" s="70" t="s">
        <v>97</v>
      </c>
      <c r="G116" s="33">
        <f>J9</f>
        <v>22</v>
      </c>
      <c r="H116" s="33">
        <f>J10</f>
        <v>1708</v>
      </c>
      <c r="I116" s="172">
        <f>J12</f>
        <v>42644</v>
      </c>
      <c r="J116" s="173"/>
      <c r="K116" s="46">
        <f>J29</f>
        <v>206.66800000000001</v>
      </c>
      <c r="L116" s="46">
        <f>M17</f>
        <v>411</v>
      </c>
      <c r="M116" s="34">
        <f>J67</f>
        <v>204.9026964285714</v>
      </c>
    </row>
    <row r="117" spans="2:13" ht="15.75" x14ac:dyDescent="0.25">
      <c r="B117" s="13" t="s">
        <v>125</v>
      </c>
      <c r="C117" s="171"/>
      <c r="D117" s="171"/>
      <c r="E117" s="33"/>
      <c r="F117" s="33"/>
      <c r="G117" s="33"/>
      <c r="H117" s="33"/>
      <c r="I117" s="172"/>
      <c r="J117" s="173"/>
      <c r="K117" s="46"/>
      <c r="L117" s="46"/>
      <c r="M117" s="34"/>
    </row>
    <row r="118" spans="2:13" ht="15.75" x14ac:dyDescent="0.25">
      <c r="B118" s="13" t="s">
        <v>126</v>
      </c>
      <c r="C118" s="171"/>
      <c r="D118" s="171"/>
      <c r="E118" s="33"/>
      <c r="F118" s="33"/>
      <c r="G118" s="33"/>
      <c r="H118" s="33"/>
      <c r="I118" s="172"/>
      <c r="J118" s="173"/>
      <c r="K118" s="46"/>
      <c r="L118" s="46"/>
      <c r="M118" s="34"/>
    </row>
    <row r="119" spans="2:13" ht="15.75" customHeight="1" x14ac:dyDescent="0.25">
      <c r="B119" s="13" t="s">
        <v>127</v>
      </c>
      <c r="C119" s="171"/>
      <c r="D119" s="171"/>
      <c r="E119" s="33"/>
      <c r="F119" s="33"/>
      <c r="G119" s="33"/>
      <c r="H119" s="33"/>
      <c r="I119" s="172"/>
      <c r="J119" s="173"/>
      <c r="K119" s="46"/>
      <c r="L119" s="46"/>
      <c r="M119" s="34"/>
    </row>
    <row r="120" spans="2:13" ht="16.5" customHeight="1" x14ac:dyDescent="0.25">
      <c r="B120" s="13" t="s">
        <v>128</v>
      </c>
      <c r="C120" s="171"/>
      <c r="D120" s="171"/>
      <c r="E120" s="33"/>
      <c r="F120" s="33"/>
      <c r="G120" s="33"/>
      <c r="H120" s="33"/>
      <c r="I120" s="172"/>
      <c r="J120" s="173"/>
      <c r="K120" s="46"/>
      <c r="L120" s="46"/>
      <c r="M120" s="34"/>
    </row>
    <row r="121" spans="2:13" ht="15.75" x14ac:dyDescent="0.25">
      <c r="B121" s="13" t="s">
        <v>129</v>
      </c>
      <c r="C121" s="171"/>
      <c r="D121" s="171"/>
      <c r="E121" s="33"/>
      <c r="F121" s="33"/>
      <c r="G121" s="33"/>
      <c r="H121" s="33"/>
      <c r="I121" s="172"/>
      <c r="J121" s="173"/>
      <c r="K121" s="46"/>
      <c r="L121" s="46"/>
      <c r="M121" s="34"/>
    </row>
    <row r="122" spans="2:13" ht="15.75" x14ac:dyDescent="0.25">
      <c r="B122" s="13" t="s">
        <v>130</v>
      </c>
      <c r="C122" s="171"/>
      <c r="D122" s="171"/>
      <c r="E122" s="33"/>
      <c r="F122" s="33"/>
      <c r="G122" s="33"/>
      <c r="H122" s="33"/>
      <c r="I122" s="172"/>
      <c r="J122" s="173"/>
      <c r="K122" s="46"/>
      <c r="L122" s="46"/>
      <c r="M122" s="34"/>
    </row>
    <row r="123" spans="2:13" ht="15.75" x14ac:dyDescent="0.25">
      <c r="B123" s="13" t="s">
        <v>131</v>
      </c>
      <c r="C123" s="171"/>
      <c r="D123" s="171"/>
      <c r="E123" s="33"/>
      <c r="F123" s="33"/>
      <c r="G123" s="33"/>
      <c r="H123" s="33"/>
      <c r="I123" s="172"/>
      <c r="J123" s="173"/>
      <c r="K123" s="46"/>
      <c r="L123" s="46"/>
      <c r="M123" s="34"/>
    </row>
    <row r="124" spans="2:13" ht="15.75" x14ac:dyDescent="0.25">
      <c r="B124" s="13" t="s">
        <v>132</v>
      </c>
      <c r="C124" s="171"/>
      <c r="D124" s="171"/>
      <c r="E124" s="33"/>
      <c r="F124" s="33"/>
      <c r="G124" s="33"/>
      <c r="H124" s="33"/>
      <c r="I124" s="172"/>
      <c r="J124" s="173"/>
      <c r="K124" s="46"/>
      <c r="L124" s="46"/>
      <c r="M124" s="34"/>
    </row>
    <row r="125" spans="2:13" ht="15.75" x14ac:dyDescent="0.25">
      <c r="B125" s="13" t="s">
        <v>165</v>
      </c>
      <c r="C125" s="171"/>
      <c r="D125" s="171"/>
      <c r="E125" s="33"/>
      <c r="F125" s="33"/>
      <c r="G125" s="33"/>
      <c r="H125" s="33"/>
      <c r="I125" s="172"/>
      <c r="J125" s="173"/>
      <c r="K125" s="46"/>
      <c r="L125" s="46"/>
      <c r="M125" s="34"/>
    </row>
    <row r="126" spans="2:13" ht="15.75" x14ac:dyDescent="0.25">
      <c r="B126" s="13" t="s">
        <v>166</v>
      </c>
      <c r="C126" s="171"/>
      <c r="D126" s="171"/>
      <c r="E126" s="33"/>
      <c r="F126" s="33"/>
      <c r="G126" s="33"/>
      <c r="H126" s="33"/>
      <c r="I126" s="172"/>
      <c r="J126" s="173"/>
      <c r="K126" s="46"/>
      <c r="L126" s="46"/>
      <c r="M126" s="34"/>
    </row>
    <row r="127" spans="2:13" ht="15.75" x14ac:dyDescent="0.25">
      <c r="B127" s="13" t="s">
        <v>167</v>
      </c>
      <c r="C127" s="171"/>
      <c r="D127" s="171"/>
      <c r="E127" s="33"/>
      <c r="F127" s="33"/>
      <c r="G127" s="33"/>
      <c r="H127" s="33"/>
      <c r="I127" s="172"/>
      <c r="J127" s="173"/>
      <c r="K127" s="46"/>
      <c r="L127" s="46"/>
      <c r="M127" s="34"/>
    </row>
    <row r="128" spans="2:13" ht="15.75" x14ac:dyDescent="0.25">
      <c r="B128" s="13" t="s">
        <v>168</v>
      </c>
      <c r="C128" s="171"/>
      <c r="D128" s="171"/>
      <c r="E128" s="33"/>
      <c r="F128" s="33"/>
      <c r="G128" s="33"/>
      <c r="H128" s="33"/>
      <c r="I128" s="172"/>
      <c r="J128" s="173"/>
      <c r="K128" s="46"/>
      <c r="L128" s="46"/>
      <c r="M128" s="34"/>
    </row>
    <row r="129" spans="2:13" ht="15.75" customHeight="1" x14ac:dyDescent="0.25">
      <c r="B129" s="13" t="s">
        <v>169</v>
      </c>
      <c r="C129" s="171"/>
      <c r="D129" s="171"/>
      <c r="E129" s="33"/>
      <c r="F129" s="33"/>
      <c r="G129" s="33"/>
      <c r="H129" s="33"/>
      <c r="I129" s="172"/>
      <c r="J129" s="173"/>
      <c r="K129" s="46"/>
      <c r="L129" s="46"/>
      <c r="M129" s="34"/>
    </row>
    <row r="130" spans="2:13" ht="16.5" customHeight="1" x14ac:dyDescent="0.25">
      <c r="B130" s="13" t="s">
        <v>170</v>
      </c>
      <c r="C130" s="171"/>
      <c r="D130" s="171"/>
      <c r="E130" s="33"/>
      <c r="F130" s="33"/>
      <c r="G130" s="33"/>
      <c r="H130" s="33"/>
      <c r="I130" s="172"/>
      <c r="J130" s="173"/>
      <c r="K130" s="46"/>
      <c r="L130" s="46"/>
      <c r="M130" s="34"/>
    </row>
    <row r="131" spans="2:13" ht="15.75" x14ac:dyDescent="0.25">
      <c r="B131" s="13" t="s">
        <v>171</v>
      </c>
      <c r="C131" s="171"/>
      <c r="D131" s="171"/>
      <c r="E131" s="33"/>
      <c r="F131" s="33"/>
      <c r="G131" s="33"/>
      <c r="H131" s="33"/>
      <c r="I131" s="172"/>
      <c r="J131" s="173"/>
      <c r="K131" s="46"/>
      <c r="L131" s="46"/>
      <c r="M131" s="34"/>
    </row>
    <row r="132" spans="2:13" ht="15.75" x14ac:dyDescent="0.25">
      <c r="B132" s="13" t="s">
        <v>172</v>
      </c>
      <c r="C132" s="171"/>
      <c r="D132" s="171"/>
      <c r="E132" s="33"/>
      <c r="F132" s="33"/>
      <c r="G132" s="33"/>
      <c r="H132" s="33"/>
      <c r="I132" s="172"/>
      <c r="J132" s="173"/>
      <c r="K132" s="46"/>
      <c r="L132" s="46"/>
      <c r="M132" s="34"/>
    </row>
    <row r="133" spans="2:13" ht="15.75" x14ac:dyDescent="0.25">
      <c r="B133" s="13" t="s">
        <v>173</v>
      </c>
      <c r="C133" s="171"/>
      <c r="D133" s="171"/>
      <c r="E133" s="33"/>
      <c r="F133" s="33"/>
      <c r="G133" s="33"/>
      <c r="H133" s="33"/>
      <c r="I133" s="172"/>
      <c r="J133" s="173"/>
      <c r="K133" s="46"/>
      <c r="L133" s="46"/>
      <c r="M133" s="34"/>
    </row>
    <row r="134" spans="2:13" ht="15.75" x14ac:dyDescent="0.25">
      <c r="B134" s="13" t="s">
        <v>174</v>
      </c>
      <c r="C134" s="171"/>
      <c r="D134" s="171"/>
      <c r="E134" s="33"/>
      <c r="F134" s="33"/>
      <c r="G134" s="33"/>
      <c r="H134" s="33"/>
      <c r="I134" s="172"/>
      <c r="J134" s="173"/>
      <c r="K134" s="46"/>
      <c r="L134" s="46"/>
      <c r="M134" s="34"/>
    </row>
    <row r="135" spans="2:13" ht="16.5" thickBot="1" x14ac:dyDescent="0.3">
      <c r="B135" s="12" t="s">
        <v>175</v>
      </c>
      <c r="C135" s="192"/>
      <c r="D135" s="192"/>
      <c r="E135" s="49"/>
      <c r="F135" s="49"/>
      <c r="G135" s="49"/>
      <c r="H135" s="49"/>
      <c r="I135" s="193"/>
      <c r="J135" s="194"/>
      <c r="K135" s="50"/>
      <c r="L135" s="50"/>
      <c r="M135" s="51"/>
    </row>
    <row r="136" spans="2:13" ht="16.5" thickBot="1" x14ac:dyDescent="0.3">
      <c r="C136" s="32"/>
      <c r="D136" s="32"/>
      <c r="E136" s="32"/>
      <c r="F136" s="35"/>
      <c r="G136" s="36"/>
      <c r="H136" s="37"/>
      <c r="I136" s="35"/>
      <c r="J136" s="32"/>
      <c r="K136" s="32"/>
      <c r="L136" s="38" t="s">
        <v>30</v>
      </c>
      <c r="M136" s="39">
        <f>+SUM(M116:M135)</f>
        <v>204.9026964285714</v>
      </c>
    </row>
    <row r="138" spans="2:13" x14ac:dyDescent="0.25">
      <c r="B138" s="79" t="s">
        <v>31</v>
      </c>
      <c r="C138" s="79"/>
      <c r="D138" s="79"/>
      <c r="E138" s="79"/>
      <c r="F138" s="79"/>
      <c r="G138" s="79"/>
      <c r="H138" s="79"/>
      <c r="I138" s="79"/>
      <c r="J138" s="79"/>
      <c r="K138" s="79"/>
      <c r="L138" s="79"/>
      <c r="M138" s="79"/>
    </row>
    <row r="139" spans="2:13" ht="15.75" customHeight="1" thickBot="1" x14ac:dyDescent="0.3"/>
    <row r="140" spans="2:13" ht="15.75" thickBot="1" x14ac:dyDescent="0.3">
      <c r="B140" s="10" t="s">
        <v>32</v>
      </c>
      <c r="C140" s="180" t="s">
        <v>69</v>
      </c>
      <c r="D140" s="181"/>
      <c r="E140" s="181"/>
      <c r="F140" s="181"/>
      <c r="G140" s="181"/>
      <c r="H140" s="181"/>
      <c r="I140" s="181"/>
      <c r="J140" s="181"/>
      <c r="K140" s="181"/>
      <c r="L140" s="182"/>
      <c r="M140" s="1"/>
    </row>
    <row r="141" spans="2:13" x14ac:dyDescent="0.25">
      <c r="B141" s="11" t="s">
        <v>33</v>
      </c>
      <c r="C141" s="183" t="s">
        <v>34</v>
      </c>
      <c r="D141" s="184"/>
      <c r="E141" s="184"/>
      <c r="F141" s="184"/>
      <c r="G141" s="184"/>
      <c r="H141" s="185"/>
      <c r="I141" s="186" t="str">
        <f>I107</f>
        <v>UAB "Administratorius"</v>
      </c>
      <c r="J141" s="187"/>
      <c r="K141" s="187"/>
      <c r="L141" s="188"/>
    </row>
    <row r="142" spans="2:13" x14ac:dyDescent="0.25">
      <c r="B142" s="13" t="s">
        <v>35</v>
      </c>
      <c r="C142" s="189" t="s">
        <v>36</v>
      </c>
      <c r="D142" s="190"/>
      <c r="E142" s="190"/>
      <c r="F142" s="190"/>
      <c r="G142" s="190"/>
      <c r="H142" s="191"/>
      <c r="I142" s="100">
        <f>I108</f>
        <v>123456789</v>
      </c>
      <c r="J142" s="101"/>
      <c r="K142" s="101"/>
      <c r="L142" s="102"/>
    </row>
    <row r="143" spans="2:13" x14ac:dyDescent="0.25">
      <c r="B143" s="13" t="s">
        <v>37</v>
      </c>
      <c r="C143" s="189" t="s">
        <v>38</v>
      </c>
      <c r="D143" s="190"/>
      <c r="E143" s="190"/>
      <c r="F143" s="190"/>
      <c r="G143" s="190"/>
      <c r="H143" s="191"/>
      <c r="I143" s="114">
        <f>M136</f>
        <v>204.9026964285714</v>
      </c>
      <c r="J143" s="101"/>
      <c r="K143" s="101"/>
      <c r="L143" s="102"/>
    </row>
    <row r="144" spans="2:13" ht="33" customHeight="1" x14ac:dyDescent="0.25">
      <c r="B144" s="13" t="s">
        <v>41</v>
      </c>
      <c r="C144" s="189" t="s">
        <v>39</v>
      </c>
      <c r="D144" s="190"/>
      <c r="E144" s="190"/>
      <c r="F144" s="190"/>
      <c r="G144" s="190"/>
      <c r="H144" s="191"/>
      <c r="I144" s="100" t="s">
        <v>217</v>
      </c>
      <c r="J144" s="101"/>
      <c r="K144" s="101"/>
      <c r="L144" s="102"/>
    </row>
    <row r="145" spans="2:15" ht="30.75" customHeight="1" thickBot="1" x14ac:dyDescent="0.3">
      <c r="B145" s="29" t="s">
        <v>42</v>
      </c>
      <c r="C145" s="149" t="s">
        <v>40</v>
      </c>
      <c r="D145" s="150"/>
      <c r="E145" s="150"/>
      <c r="F145" s="150"/>
      <c r="G145" s="150"/>
      <c r="H145" s="151"/>
      <c r="I145" s="199">
        <v>42776</v>
      </c>
      <c r="J145" s="127"/>
      <c r="K145" s="127"/>
      <c r="L145" s="200"/>
    </row>
    <row r="146" spans="2:15" ht="15.75" thickBot="1" x14ac:dyDescent="0.3">
      <c r="B146" s="12" t="s">
        <v>242</v>
      </c>
      <c r="C146" s="149" t="s">
        <v>243</v>
      </c>
      <c r="D146" s="150"/>
      <c r="E146" s="150"/>
      <c r="F146" s="150"/>
      <c r="G146" s="150"/>
      <c r="H146" s="151"/>
      <c r="I146" s="199" t="s">
        <v>244</v>
      </c>
      <c r="J146" s="127"/>
      <c r="K146" s="127"/>
      <c r="L146" s="200"/>
    </row>
    <row r="147" spans="2:15" x14ac:dyDescent="0.25">
      <c r="B147" s="23"/>
      <c r="C147" s="63"/>
      <c r="D147" s="63"/>
      <c r="E147" s="63"/>
      <c r="F147" s="63"/>
      <c r="G147" s="63"/>
      <c r="H147" s="63"/>
      <c r="I147" s="64"/>
      <c r="J147" s="23"/>
      <c r="K147" s="23"/>
      <c r="L147" s="23"/>
    </row>
    <row r="148" spans="2:15" x14ac:dyDescent="0.25">
      <c r="B148" s="195" t="s">
        <v>43</v>
      </c>
      <c r="C148" s="195"/>
      <c r="D148" s="195"/>
      <c r="E148" s="195"/>
      <c r="F148" s="195"/>
      <c r="G148" s="195"/>
      <c r="H148" s="195"/>
      <c r="I148" s="195"/>
      <c r="J148" s="195"/>
    </row>
    <row r="149" spans="2:15" x14ac:dyDescent="0.25">
      <c r="B149" s="18"/>
      <c r="C149" s="18"/>
      <c r="D149" s="18"/>
      <c r="E149" s="18"/>
      <c r="F149" s="18"/>
      <c r="G149" s="18"/>
      <c r="H149" s="18"/>
      <c r="I149" s="18"/>
      <c r="J149" s="18"/>
    </row>
    <row r="150" spans="2:15" x14ac:dyDescent="0.25">
      <c r="B150" s="196" t="s">
        <v>44</v>
      </c>
      <c r="C150" s="196"/>
      <c r="D150" s="18"/>
      <c r="E150" s="18"/>
      <c r="F150" s="18"/>
      <c r="G150" s="18"/>
      <c r="H150" s="18"/>
      <c r="I150" s="18"/>
      <c r="J150" s="18"/>
    </row>
    <row r="151" spans="2:15" ht="52.5" customHeight="1" x14ac:dyDescent="0.25">
      <c r="B151" s="19" t="s">
        <v>7</v>
      </c>
      <c r="C151" s="197" t="s">
        <v>55</v>
      </c>
      <c r="D151" s="197"/>
      <c r="E151" s="197"/>
      <c r="F151" s="197"/>
      <c r="G151" s="197"/>
      <c r="H151" s="197"/>
      <c r="I151" s="197"/>
      <c r="J151" s="197"/>
      <c r="K151" s="197"/>
      <c r="L151" s="197"/>
      <c r="M151" s="197"/>
      <c r="N151" s="1"/>
      <c r="O151" s="1"/>
    </row>
    <row r="152" spans="2:15" ht="15.75" x14ac:dyDescent="0.25">
      <c r="B152" s="19" t="s">
        <v>11</v>
      </c>
      <c r="C152" s="197" t="s">
        <v>56</v>
      </c>
      <c r="D152" s="197"/>
      <c r="E152" s="197"/>
      <c r="F152" s="197"/>
      <c r="G152" s="197"/>
      <c r="H152" s="197"/>
      <c r="I152" s="197"/>
      <c r="J152" s="197"/>
      <c r="K152" s="197"/>
      <c r="L152" s="197"/>
      <c r="M152" s="197"/>
      <c r="N152" s="197"/>
      <c r="O152" s="197"/>
    </row>
    <row r="153" spans="2:15" ht="82.5" customHeight="1" x14ac:dyDescent="0.25">
      <c r="B153" s="19" t="s">
        <v>19</v>
      </c>
      <c r="C153" s="198" t="s">
        <v>57</v>
      </c>
      <c r="D153" s="198"/>
      <c r="E153" s="198"/>
      <c r="F153" s="198"/>
      <c r="G153" s="198"/>
      <c r="H153" s="198"/>
      <c r="I153" s="198"/>
      <c r="J153" s="198"/>
      <c r="K153" s="198"/>
      <c r="L153" s="198"/>
      <c r="M153" s="198"/>
      <c r="N153" s="1"/>
      <c r="O153" s="1"/>
    </row>
    <row r="154" spans="2:15" ht="40.5" customHeight="1" x14ac:dyDescent="0.25">
      <c r="B154" s="19" t="s">
        <v>45</v>
      </c>
      <c r="C154" s="198" t="s">
        <v>47</v>
      </c>
      <c r="D154" s="198"/>
      <c r="E154" s="198"/>
      <c r="F154" s="198"/>
      <c r="G154" s="198"/>
      <c r="H154" s="198"/>
      <c r="I154" s="198"/>
      <c r="J154" s="198"/>
      <c r="K154" s="198"/>
      <c r="L154" s="198"/>
      <c r="M154" s="198"/>
      <c r="N154" s="1"/>
      <c r="O154" s="1"/>
    </row>
    <row r="155" spans="2:15" ht="15.75" x14ac:dyDescent="0.25">
      <c r="B155" s="19" t="s">
        <v>46</v>
      </c>
      <c r="C155" s="197" t="s">
        <v>49</v>
      </c>
      <c r="D155" s="197"/>
      <c r="E155" s="197"/>
      <c r="F155" s="197"/>
      <c r="G155" s="197"/>
      <c r="H155" s="197"/>
      <c r="I155" s="197"/>
      <c r="J155" s="197"/>
      <c r="K155" s="197"/>
      <c r="L155" s="197"/>
      <c r="M155" s="197"/>
      <c r="N155" s="1"/>
      <c r="O155" s="1"/>
    </row>
    <row r="156" spans="2:15" ht="54" customHeight="1" x14ac:dyDescent="0.25">
      <c r="B156" s="19" t="s">
        <v>48</v>
      </c>
      <c r="C156" s="197" t="s">
        <v>58</v>
      </c>
      <c r="D156" s="197"/>
      <c r="E156" s="197"/>
      <c r="F156" s="197"/>
      <c r="G156" s="197"/>
      <c r="H156" s="197"/>
      <c r="I156" s="197"/>
      <c r="J156" s="197"/>
      <c r="K156" s="197"/>
      <c r="L156" s="197"/>
      <c r="M156" s="197"/>
      <c r="N156" s="1"/>
      <c r="O156" s="1"/>
    </row>
    <row r="157" spans="2:15" ht="54" customHeight="1" x14ac:dyDescent="0.25">
      <c r="B157" s="19" t="s">
        <v>50</v>
      </c>
      <c r="C157" s="197" t="s">
        <v>51</v>
      </c>
      <c r="D157" s="197"/>
      <c r="E157" s="197"/>
      <c r="F157" s="197"/>
      <c r="G157" s="197"/>
      <c r="H157" s="197"/>
      <c r="I157" s="197"/>
      <c r="J157" s="197"/>
      <c r="K157" s="197"/>
      <c r="L157" s="197"/>
      <c r="M157" s="197"/>
      <c r="N157" s="1"/>
      <c r="O157" s="1"/>
    </row>
    <row r="158" spans="2:15" ht="15.75" x14ac:dyDescent="0.25">
      <c r="B158" s="19" t="s">
        <v>52</v>
      </c>
      <c r="C158" s="197" t="s">
        <v>59</v>
      </c>
      <c r="D158" s="197"/>
      <c r="E158" s="197"/>
      <c r="F158" s="197"/>
      <c r="G158" s="197"/>
      <c r="H158" s="197"/>
      <c r="I158" s="197"/>
      <c r="J158" s="197"/>
      <c r="K158" s="197"/>
      <c r="L158" s="197"/>
      <c r="M158" s="197"/>
      <c r="N158" s="1"/>
      <c r="O158" s="1"/>
    </row>
    <row r="159" spans="2:15" ht="54" customHeight="1" x14ac:dyDescent="0.25">
      <c r="B159" s="19" t="s">
        <v>60</v>
      </c>
      <c r="C159" s="197" t="s">
        <v>63</v>
      </c>
      <c r="D159" s="197"/>
      <c r="E159" s="197"/>
      <c r="F159" s="197"/>
      <c r="G159" s="197"/>
      <c r="H159" s="197"/>
      <c r="I159" s="197"/>
      <c r="J159" s="197"/>
      <c r="K159" s="197"/>
      <c r="L159" s="197"/>
      <c r="M159" s="197"/>
      <c r="N159" s="1"/>
      <c r="O159" s="1"/>
    </row>
    <row r="160" spans="2:15" ht="15.75" x14ac:dyDescent="0.25">
      <c r="B160" s="19" t="s">
        <v>61</v>
      </c>
      <c r="C160" s="197" t="s">
        <v>64</v>
      </c>
      <c r="D160" s="197"/>
      <c r="E160" s="197"/>
      <c r="F160" s="197"/>
      <c r="G160" s="197"/>
      <c r="H160" s="197"/>
      <c r="I160" s="197"/>
      <c r="J160" s="197"/>
      <c r="K160" s="197"/>
      <c r="L160" s="197"/>
      <c r="M160" s="197"/>
      <c r="N160" s="1"/>
      <c r="O160" s="1"/>
    </row>
    <row r="161" spans="2:15" ht="36.75" customHeight="1" x14ac:dyDescent="0.25">
      <c r="B161" s="19" t="s">
        <v>62</v>
      </c>
      <c r="C161" s="197" t="s">
        <v>65</v>
      </c>
      <c r="D161" s="197"/>
      <c r="E161" s="197"/>
      <c r="F161" s="197"/>
      <c r="G161" s="197"/>
      <c r="H161" s="197"/>
      <c r="I161" s="197"/>
      <c r="J161" s="197"/>
      <c r="K161" s="197"/>
      <c r="L161" s="197"/>
      <c r="M161" s="197"/>
      <c r="N161" s="1"/>
      <c r="O161" s="1"/>
    </row>
    <row r="162" spans="2:15" ht="15.75" x14ac:dyDescent="0.25">
      <c r="B162" s="20" t="s">
        <v>66</v>
      </c>
      <c r="C162" s="197" t="s">
        <v>67</v>
      </c>
      <c r="D162" s="197"/>
      <c r="E162" s="197"/>
      <c r="F162" s="197"/>
      <c r="G162" s="197"/>
      <c r="H162" s="197"/>
      <c r="I162" s="197"/>
      <c r="J162" s="197"/>
      <c r="K162" s="197"/>
      <c r="L162" s="197"/>
      <c r="M162" s="197"/>
      <c r="N162" s="1"/>
      <c r="O162" s="1"/>
    </row>
    <row r="163" spans="2:15" ht="15.75" x14ac:dyDescent="0.25">
      <c r="B163" s="20"/>
      <c r="C163" s="55"/>
      <c r="D163" s="55"/>
      <c r="E163" s="55"/>
      <c r="F163" s="55"/>
      <c r="G163" s="55"/>
      <c r="H163" s="55"/>
      <c r="I163" s="55"/>
      <c r="J163" s="55"/>
      <c r="K163" s="55"/>
      <c r="L163" s="55"/>
      <c r="M163" s="55"/>
      <c r="N163" s="1"/>
      <c r="O163" s="1"/>
    </row>
    <row r="164" spans="2:15" x14ac:dyDescent="0.25">
      <c r="B164" s="5"/>
      <c r="C164" s="5"/>
      <c r="D164" s="5"/>
      <c r="E164" s="5"/>
      <c r="F164" s="5"/>
      <c r="G164" s="5"/>
      <c r="H164" s="5"/>
      <c r="I164" s="5"/>
      <c r="J164" s="5"/>
    </row>
    <row r="165" spans="2:15" x14ac:dyDescent="0.25">
      <c r="B165" s="5"/>
      <c r="C165" s="201"/>
      <c r="D165" s="201"/>
      <c r="E165" s="201"/>
      <c r="F165" s="201"/>
      <c r="G165" s="201"/>
      <c r="H165" s="5"/>
      <c r="I165" s="201"/>
      <c r="J165" s="201"/>
    </row>
    <row r="166" spans="2:15" x14ac:dyDescent="0.25">
      <c r="B166" s="5"/>
      <c r="C166" s="202" t="s">
        <v>53</v>
      </c>
      <c r="D166" s="202"/>
      <c r="E166" s="202"/>
      <c r="F166" s="202"/>
      <c r="G166" s="202"/>
      <c r="H166" s="18"/>
      <c r="I166" s="202" t="s">
        <v>54</v>
      </c>
      <c r="J166" s="202"/>
    </row>
    <row r="167" spans="2:15" x14ac:dyDescent="0.25">
      <c r="B167" s="3"/>
    </row>
    <row r="168" spans="2:15" x14ac:dyDescent="0.25">
      <c r="B168" s="3"/>
    </row>
    <row r="169" spans="2:15" x14ac:dyDescent="0.25">
      <c r="B169" s="3"/>
    </row>
    <row r="170" spans="2:15" x14ac:dyDescent="0.25">
      <c r="B170" s="3"/>
    </row>
    <row r="171" spans="2:15" x14ac:dyDescent="0.25">
      <c r="B171" s="3"/>
    </row>
    <row r="172" spans="2:15" x14ac:dyDescent="0.25">
      <c r="B172" s="3"/>
    </row>
    <row r="173" spans="2:15" x14ac:dyDescent="0.25">
      <c r="B173" s="3"/>
    </row>
    <row r="174" spans="2:15" x14ac:dyDescent="0.25">
      <c r="B174" s="3"/>
    </row>
    <row r="175" spans="2:15" x14ac:dyDescent="0.25">
      <c r="B175" s="3"/>
    </row>
    <row r="176" spans="2:15"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row r="234" spans="2:2" x14ac:dyDescent="0.25">
      <c r="B234" s="3"/>
    </row>
    <row r="235" spans="2:2" x14ac:dyDescent="0.25">
      <c r="B235" s="3"/>
    </row>
  </sheetData>
  <mergeCells count="233">
    <mergeCell ref="C161:M161"/>
    <mergeCell ref="C162:M162"/>
    <mergeCell ref="C165:G165"/>
    <mergeCell ref="I165:J165"/>
    <mergeCell ref="C166:G166"/>
    <mergeCell ref="I166:J166"/>
    <mergeCell ref="C155:M155"/>
    <mergeCell ref="C156:M156"/>
    <mergeCell ref="C157:M157"/>
    <mergeCell ref="C158:M158"/>
    <mergeCell ref="C159:M159"/>
    <mergeCell ref="C160:M160"/>
    <mergeCell ref="B148:J148"/>
    <mergeCell ref="B150:C150"/>
    <mergeCell ref="C151:M151"/>
    <mergeCell ref="C152:O152"/>
    <mergeCell ref="C153:M153"/>
    <mergeCell ref="C154:M154"/>
    <mergeCell ref="C143:H143"/>
    <mergeCell ref="I143:L143"/>
    <mergeCell ref="C144:H144"/>
    <mergeCell ref="I144:L144"/>
    <mergeCell ref="C145:H145"/>
    <mergeCell ref="I145:L145"/>
    <mergeCell ref="C146:H146"/>
    <mergeCell ref="I146:L146"/>
    <mergeCell ref="B138:M138"/>
    <mergeCell ref="C140:L140"/>
    <mergeCell ref="C141:H141"/>
    <mergeCell ref="I141:L141"/>
    <mergeCell ref="C142:H142"/>
    <mergeCell ref="I142:L142"/>
    <mergeCell ref="C133:D133"/>
    <mergeCell ref="I133:J133"/>
    <mergeCell ref="C134:D134"/>
    <mergeCell ref="I134:J134"/>
    <mergeCell ref="C135:D135"/>
    <mergeCell ref="I135:J135"/>
    <mergeCell ref="C130:D130"/>
    <mergeCell ref="I130:J130"/>
    <mergeCell ref="C131:D131"/>
    <mergeCell ref="I131:J131"/>
    <mergeCell ref="C132:D132"/>
    <mergeCell ref="I132:J132"/>
    <mergeCell ref="C127:D127"/>
    <mergeCell ref="I127:J127"/>
    <mergeCell ref="C128:D128"/>
    <mergeCell ref="I128:J128"/>
    <mergeCell ref="C129:D129"/>
    <mergeCell ref="I129:J129"/>
    <mergeCell ref="C124:D124"/>
    <mergeCell ref="I124:J124"/>
    <mergeCell ref="C125:D125"/>
    <mergeCell ref="I125:J125"/>
    <mergeCell ref="C126:D126"/>
    <mergeCell ref="I126:J126"/>
    <mergeCell ref="C121:D121"/>
    <mergeCell ref="I121:J121"/>
    <mergeCell ref="C122:D122"/>
    <mergeCell ref="I122:J122"/>
    <mergeCell ref="C123:D123"/>
    <mergeCell ref="I123:J123"/>
    <mergeCell ref="C118:D118"/>
    <mergeCell ref="I118:J118"/>
    <mergeCell ref="C119:D119"/>
    <mergeCell ref="I119:J119"/>
    <mergeCell ref="C120:D120"/>
    <mergeCell ref="I120:J120"/>
    <mergeCell ref="C114:M114"/>
    <mergeCell ref="C115:D115"/>
    <mergeCell ref="I115:J115"/>
    <mergeCell ref="C116:D116"/>
    <mergeCell ref="I116:J116"/>
    <mergeCell ref="C117:D117"/>
    <mergeCell ref="I117:J117"/>
    <mergeCell ref="C108:H108"/>
    <mergeCell ref="I108:L108"/>
    <mergeCell ref="C110:K110"/>
    <mergeCell ref="C111:G111"/>
    <mergeCell ref="H111:K111"/>
    <mergeCell ref="C112:G112"/>
    <mergeCell ref="H112:K112"/>
    <mergeCell ref="H100:I100"/>
    <mergeCell ref="G102:H102"/>
    <mergeCell ref="G103:H103"/>
    <mergeCell ref="C106:L106"/>
    <mergeCell ref="C107:H107"/>
    <mergeCell ref="I107:L107"/>
    <mergeCell ref="D92:L92"/>
    <mergeCell ref="D93:L93"/>
    <mergeCell ref="F97:J98"/>
    <mergeCell ref="B65:C65"/>
    <mergeCell ref="D65:F65"/>
    <mergeCell ref="G65:H65"/>
    <mergeCell ref="I65:K65"/>
    <mergeCell ref="C67:I67"/>
    <mergeCell ref="J67:K67"/>
    <mergeCell ref="C1:N1"/>
    <mergeCell ref="C18:L18"/>
    <mergeCell ref="D64:F64"/>
    <mergeCell ref="G64:H64"/>
    <mergeCell ref="I64:K64"/>
    <mergeCell ref="D60:F60"/>
    <mergeCell ref="G60:I60"/>
    <mergeCell ref="C72:N72"/>
    <mergeCell ref="I74:M89"/>
    <mergeCell ref="J60:K60"/>
    <mergeCell ref="L60:N60"/>
    <mergeCell ref="C62:K62"/>
    <mergeCell ref="D63:F63"/>
    <mergeCell ref="G63:H63"/>
    <mergeCell ref="I63:K63"/>
    <mergeCell ref="D58:F58"/>
    <mergeCell ref="G58:I58"/>
    <mergeCell ref="J58:K58"/>
    <mergeCell ref="L58:N58"/>
    <mergeCell ref="D59:F59"/>
    <mergeCell ref="G59:I59"/>
    <mergeCell ref="J59:K59"/>
    <mergeCell ref="L59:N59"/>
    <mergeCell ref="D56:F56"/>
    <mergeCell ref="G56:I56"/>
    <mergeCell ref="J56:K56"/>
    <mergeCell ref="L56:N56"/>
    <mergeCell ref="D57:F57"/>
    <mergeCell ref="G57:I57"/>
    <mergeCell ref="J57:K57"/>
    <mergeCell ref="L57:N57"/>
    <mergeCell ref="D54:F54"/>
    <mergeCell ref="G54:I54"/>
    <mergeCell ref="J54:K54"/>
    <mergeCell ref="L54:N54"/>
    <mergeCell ref="D55:F55"/>
    <mergeCell ref="G55:I55"/>
    <mergeCell ref="J55:K55"/>
    <mergeCell ref="L55:N55"/>
    <mergeCell ref="C50:D50"/>
    <mergeCell ref="E50:G50"/>
    <mergeCell ref="H50:K50"/>
    <mergeCell ref="C52:N52"/>
    <mergeCell ref="D53:F53"/>
    <mergeCell ref="G53:I53"/>
    <mergeCell ref="J53:K53"/>
    <mergeCell ref="L53:N53"/>
    <mergeCell ref="C48:D48"/>
    <mergeCell ref="E48:G48"/>
    <mergeCell ref="H48:K48"/>
    <mergeCell ref="C49:D49"/>
    <mergeCell ref="E49:G49"/>
    <mergeCell ref="H49:K49"/>
    <mergeCell ref="C46:D46"/>
    <mergeCell ref="E46:G46"/>
    <mergeCell ref="H46:K46"/>
    <mergeCell ref="C47:D47"/>
    <mergeCell ref="E47:G47"/>
    <mergeCell ref="H47:K47"/>
    <mergeCell ref="C44:D44"/>
    <mergeCell ref="E44:G44"/>
    <mergeCell ref="H44:K44"/>
    <mergeCell ref="C45:D45"/>
    <mergeCell ref="E45:G45"/>
    <mergeCell ref="H45:K45"/>
    <mergeCell ref="D40:F40"/>
    <mergeCell ref="G40:I40"/>
    <mergeCell ref="J40:M40"/>
    <mergeCell ref="C42:K42"/>
    <mergeCell ref="C43:D43"/>
    <mergeCell ref="E43:G43"/>
    <mergeCell ref="H43:K43"/>
    <mergeCell ref="D38:F38"/>
    <mergeCell ref="G38:I38"/>
    <mergeCell ref="J38:M38"/>
    <mergeCell ref="D39:F39"/>
    <mergeCell ref="G39:I39"/>
    <mergeCell ref="J39:M39"/>
    <mergeCell ref="D36:F36"/>
    <mergeCell ref="G36:I36"/>
    <mergeCell ref="J36:M36"/>
    <mergeCell ref="D37:F37"/>
    <mergeCell ref="G37:I37"/>
    <mergeCell ref="J37:M37"/>
    <mergeCell ref="D34:F34"/>
    <mergeCell ref="G34:I34"/>
    <mergeCell ref="J34:M34"/>
    <mergeCell ref="D35:F35"/>
    <mergeCell ref="G35:I35"/>
    <mergeCell ref="J35:M35"/>
    <mergeCell ref="C29:I29"/>
    <mergeCell ref="J29:N29"/>
    <mergeCell ref="C30:I30"/>
    <mergeCell ref="J30:N30"/>
    <mergeCell ref="C32:M32"/>
    <mergeCell ref="D33:F33"/>
    <mergeCell ref="G33:I33"/>
    <mergeCell ref="J33:M33"/>
    <mergeCell ref="C25:G25"/>
    <mergeCell ref="H25:I25"/>
    <mergeCell ref="J25:K25"/>
    <mergeCell ref="C27:N27"/>
    <mergeCell ref="C28:I28"/>
    <mergeCell ref="J28:N28"/>
    <mergeCell ref="C22:G22"/>
    <mergeCell ref="H22:K22"/>
    <mergeCell ref="C23:G23"/>
    <mergeCell ref="H23:K23"/>
    <mergeCell ref="C24:G24"/>
    <mergeCell ref="H24:K24"/>
    <mergeCell ref="C17:L17"/>
    <mergeCell ref="M17:N17"/>
    <mergeCell ref="M18:N18"/>
    <mergeCell ref="C20:K20"/>
    <mergeCell ref="C21:G21"/>
    <mergeCell ref="H21:K21"/>
    <mergeCell ref="C14:N14"/>
    <mergeCell ref="C15:L15"/>
    <mergeCell ref="M15:N15"/>
    <mergeCell ref="C16:L16"/>
    <mergeCell ref="M16:N16"/>
    <mergeCell ref="C9:I9"/>
    <mergeCell ref="J9:N9"/>
    <mergeCell ref="C10:I10"/>
    <mergeCell ref="J10:N10"/>
    <mergeCell ref="C11:I11"/>
    <mergeCell ref="J11:N11"/>
    <mergeCell ref="C3:N3"/>
    <mergeCell ref="B5:C5"/>
    <mergeCell ref="C6:N6"/>
    <mergeCell ref="C7:I7"/>
    <mergeCell ref="J7:N7"/>
    <mergeCell ref="C8:I8"/>
    <mergeCell ref="J8:N8"/>
    <mergeCell ref="C12:I12"/>
    <mergeCell ref="J12:N12"/>
  </mergeCells>
  <pageMargins left="0.25" right="0.25" top="0.75" bottom="0.75" header="0.3" footer="0.3"/>
  <pageSetup paperSize="9" scale="92" orientation="landscape" r:id="rId1"/>
  <rowBreaks count="3" manualBreakCount="3">
    <brk id="26" max="16383" man="1"/>
    <brk id="41" max="16383" man="1"/>
    <brk id="61" max="16383" man="1"/>
  </rowBreaks>
  <extLst>
    <ext xmlns:x14="http://schemas.microsoft.com/office/spreadsheetml/2009/9/main" uri="{CCE6A557-97BC-4b89-ADB6-D9C93CAAB3DF}">
      <x14:dataValidations xmlns:xm="http://schemas.microsoft.com/office/excel/2006/main" disablePrompts="1" count="2">
        <x14:dataValidation type="list" allowBlank="1" showInputMessage="1" showErrorMessage="1" promptTitle="paspauskite duomenų parinkimui">
          <x14:formula1>
            <xm:f>Sąrašai!$C$1:$C$12</xm:f>
          </x14:formula1>
          <xm:sqref>H25:I25</xm:sqref>
        </x14:dataValidation>
        <x14:dataValidation type="list" allowBlank="1" showInputMessage="1" showErrorMessage="1">
          <x14:formula1>
            <xm:f>Sąrašai!$A$1:$A$2</xm:f>
          </x14:formula1>
          <xm:sqref>J54:K59 G64:H64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84"/>
  <sheetViews>
    <sheetView tabSelected="1" view="pageBreakPreview" zoomScaleNormal="100" zoomScaleSheetLayoutView="100" workbookViewId="0">
      <selection activeCell="G5" sqref="G5"/>
    </sheetView>
  </sheetViews>
  <sheetFormatPr defaultColWidth="9.140625" defaultRowHeight="15" x14ac:dyDescent="0.25"/>
  <cols>
    <col min="1" max="1" width="3.42578125" style="3" customWidth="1"/>
    <col min="2" max="2" width="5.85546875" style="4" customWidth="1"/>
    <col min="3" max="3" width="9.140625" style="3"/>
    <col min="4" max="4" width="15.85546875" style="3" customWidth="1"/>
    <col min="5" max="5" width="13.140625" style="3" customWidth="1"/>
    <col min="6" max="6" width="17" style="3" customWidth="1"/>
    <col min="7" max="7" width="9.140625" style="3"/>
    <col min="8" max="8" width="10.28515625" style="3" customWidth="1"/>
    <col min="9" max="9" width="9.140625" style="3"/>
    <col min="10" max="10" width="10.140625" style="3" bestFit="1" customWidth="1"/>
    <col min="11" max="11" width="13.28515625" style="3" customWidth="1"/>
    <col min="12" max="12" width="15.140625" style="3" customWidth="1"/>
    <col min="13" max="13" width="15.5703125" style="3" customWidth="1"/>
    <col min="14" max="14" width="5.28515625" style="3" customWidth="1"/>
    <col min="15" max="15" width="7.28515625" style="3" customWidth="1"/>
    <col min="16" max="16384" width="9.140625" style="3"/>
  </cols>
  <sheetData>
    <row r="1" spans="4:15" ht="15" customHeight="1" x14ac:dyDescent="0.25">
      <c r="I1" s="207" t="s">
        <v>258</v>
      </c>
      <c r="J1" s="207"/>
      <c r="K1" s="207"/>
      <c r="L1" s="207"/>
      <c r="M1" s="207"/>
      <c r="N1" s="1"/>
      <c r="O1" s="1"/>
    </row>
    <row r="2" spans="4:15" x14ac:dyDescent="0.25">
      <c r="I2" s="207"/>
      <c r="J2" s="207"/>
      <c r="K2" s="207"/>
      <c r="L2" s="207"/>
      <c r="M2" s="207"/>
      <c r="N2" s="1"/>
      <c r="O2" s="1"/>
    </row>
    <row r="3" spans="4:15" x14ac:dyDescent="0.25">
      <c r="I3" s="207"/>
      <c r="J3" s="207"/>
      <c r="K3" s="207"/>
      <c r="L3" s="207"/>
      <c r="M3" s="207"/>
      <c r="N3" s="1"/>
      <c r="O3" s="1"/>
    </row>
    <row r="4" spans="4:15" x14ac:dyDescent="0.25">
      <c r="I4" s="207"/>
      <c r="J4" s="207"/>
      <c r="K4" s="207"/>
      <c r="L4" s="207"/>
      <c r="M4" s="207"/>
      <c r="N4" s="1"/>
      <c r="O4" s="1"/>
    </row>
    <row r="5" spans="4:15" x14ac:dyDescent="0.25">
      <c r="I5" s="207"/>
      <c r="J5" s="207"/>
      <c r="K5" s="207"/>
      <c r="L5" s="207"/>
      <c r="M5" s="207"/>
      <c r="N5" s="1"/>
      <c r="O5" s="1"/>
    </row>
    <row r="6" spans="4:15" x14ac:dyDescent="0.25">
      <c r="I6" s="207"/>
      <c r="J6" s="207"/>
      <c r="K6" s="207"/>
      <c r="L6" s="207"/>
      <c r="M6" s="207"/>
      <c r="N6" s="1"/>
      <c r="O6" s="1"/>
    </row>
    <row r="7" spans="4:15" x14ac:dyDescent="0.25">
      <c r="I7" s="207"/>
      <c r="J7" s="207"/>
      <c r="K7" s="207"/>
      <c r="L7" s="207"/>
      <c r="M7" s="207"/>
      <c r="N7" s="1"/>
      <c r="O7" s="1"/>
    </row>
    <row r="8" spans="4:15" x14ac:dyDescent="0.25">
      <c r="I8" s="21"/>
      <c r="J8" s="21"/>
      <c r="K8" s="21"/>
      <c r="L8" s="21"/>
      <c r="M8" s="21"/>
      <c r="N8" s="1"/>
      <c r="O8" s="1"/>
    </row>
    <row r="10" spans="4:15" x14ac:dyDescent="0.25">
      <c r="D10" s="154"/>
      <c r="E10" s="155"/>
      <c r="F10" s="155"/>
      <c r="G10" s="155"/>
      <c r="H10" s="155"/>
      <c r="I10" s="155"/>
      <c r="J10" s="155"/>
      <c r="K10" s="155"/>
      <c r="L10" s="155"/>
    </row>
    <row r="11" spans="4:15" x14ac:dyDescent="0.25">
      <c r="D11" s="156" t="s">
        <v>68</v>
      </c>
      <c r="E11" s="156"/>
      <c r="F11" s="156"/>
      <c r="G11" s="156"/>
      <c r="H11" s="156"/>
      <c r="I11" s="156"/>
      <c r="J11" s="156"/>
      <c r="K11" s="156"/>
      <c r="L11" s="156"/>
    </row>
    <row r="12" spans="4:15" x14ac:dyDescent="0.25">
      <c r="D12" s="5"/>
      <c r="E12" s="5"/>
      <c r="F12" s="5"/>
      <c r="G12" s="5"/>
      <c r="H12" s="5"/>
      <c r="I12" s="5"/>
      <c r="J12" s="5"/>
      <c r="K12" s="5"/>
      <c r="L12" s="5"/>
    </row>
    <row r="13" spans="4:15" x14ac:dyDescent="0.25">
      <c r="D13" s="206" t="s">
        <v>256</v>
      </c>
      <c r="E13" s="206"/>
      <c r="F13" s="206"/>
      <c r="G13" s="206"/>
      <c r="H13" s="6"/>
      <c r="I13" s="5"/>
      <c r="J13" s="5"/>
      <c r="K13" s="5"/>
      <c r="L13" s="5"/>
    </row>
    <row r="14" spans="4:15" x14ac:dyDescent="0.25">
      <c r="D14" s="206"/>
      <c r="E14" s="206"/>
      <c r="F14" s="206"/>
      <c r="G14" s="206"/>
      <c r="H14" s="5"/>
      <c r="I14" s="5"/>
      <c r="J14" s="5"/>
      <c r="K14" s="5"/>
      <c r="L14" s="5"/>
    </row>
    <row r="15" spans="4:15" x14ac:dyDescent="0.25">
      <c r="D15" s="5"/>
      <c r="E15" s="5"/>
      <c r="F15" s="157" t="s">
        <v>5</v>
      </c>
      <c r="G15" s="157"/>
      <c r="H15" s="157"/>
      <c r="I15" s="157"/>
      <c r="J15" s="157"/>
      <c r="K15" s="5"/>
      <c r="L15" s="5"/>
    </row>
    <row r="16" spans="4:15" ht="30" customHeight="1" x14ac:dyDescent="0.25">
      <c r="D16" s="5"/>
      <c r="E16" s="5"/>
      <c r="F16" s="157"/>
      <c r="G16" s="157"/>
      <c r="H16" s="157"/>
      <c r="I16" s="157"/>
      <c r="J16" s="157"/>
      <c r="K16" s="5"/>
      <c r="L16" s="5"/>
    </row>
    <row r="17" spans="2:13" x14ac:dyDescent="0.25">
      <c r="D17" s="5"/>
      <c r="E17" s="5"/>
      <c r="F17" s="5"/>
      <c r="G17" s="7"/>
      <c r="H17" s="7"/>
      <c r="I17" s="7"/>
      <c r="J17" s="5"/>
      <c r="K17" s="5"/>
      <c r="L17" s="5"/>
    </row>
    <row r="18" spans="2:13" x14ac:dyDescent="0.25">
      <c r="D18" s="5"/>
      <c r="E18" s="5"/>
      <c r="F18" s="8"/>
      <c r="G18" s="9" t="s">
        <v>2</v>
      </c>
      <c r="H18" s="214"/>
      <c r="I18" s="214"/>
      <c r="J18" s="5"/>
      <c r="K18" s="5"/>
      <c r="L18" s="5"/>
    </row>
    <row r="19" spans="2:13" x14ac:dyDescent="0.25">
      <c r="D19" s="5"/>
      <c r="E19" s="5"/>
      <c r="F19" s="2" t="s">
        <v>3</v>
      </c>
      <c r="G19" s="5"/>
      <c r="H19" s="5"/>
      <c r="I19" s="5"/>
      <c r="J19" s="5"/>
      <c r="K19" s="5"/>
      <c r="L19" s="5"/>
    </row>
    <row r="20" spans="2:13" x14ac:dyDescent="0.25">
      <c r="D20" s="5"/>
      <c r="E20" s="5"/>
      <c r="F20" s="5"/>
      <c r="G20" s="154"/>
      <c r="H20" s="154"/>
      <c r="I20" s="5"/>
      <c r="J20" s="5"/>
      <c r="K20" s="5"/>
      <c r="L20" s="5"/>
    </row>
    <row r="21" spans="2:13" x14ac:dyDescent="0.25">
      <c r="D21" s="5"/>
      <c r="E21" s="5"/>
      <c r="F21" s="5"/>
      <c r="G21" s="156" t="s">
        <v>4</v>
      </c>
      <c r="H21" s="156"/>
      <c r="I21" s="5"/>
      <c r="J21" s="5"/>
      <c r="K21" s="5"/>
      <c r="L21" s="5"/>
    </row>
    <row r="23" spans="2:13" ht="15.75" thickBot="1" x14ac:dyDescent="0.3"/>
    <row r="24" spans="2:13" ht="15.75" thickBot="1" x14ac:dyDescent="0.3">
      <c r="B24" s="10" t="s">
        <v>7</v>
      </c>
      <c r="C24" s="83" t="s">
        <v>6</v>
      </c>
      <c r="D24" s="83"/>
      <c r="E24" s="83"/>
      <c r="F24" s="83"/>
      <c r="G24" s="83"/>
      <c r="H24" s="83"/>
      <c r="I24" s="83"/>
      <c r="J24" s="83"/>
      <c r="K24" s="83"/>
      <c r="L24" s="84"/>
    </row>
    <row r="25" spans="2:13" x14ac:dyDescent="0.25">
      <c r="B25" s="11" t="s">
        <v>8</v>
      </c>
      <c r="C25" s="208" t="s">
        <v>9</v>
      </c>
      <c r="D25" s="209"/>
      <c r="E25" s="209"/>
      <c r="F25" s="209"/>
      <c r="G25" s="209"/>
      <c r="H25" s="210"/>
      <c r="I25" s="186"/>
      <c r="J25" s="187"/>
      <c r="K25" s="187"/>
      <c r="L25" s="188"/>
    </row>
    <row r="26" spans="2:13" ht="15.75" thickBot="1" x14ac:dyDescent="0.3">
      <c r="B26" s="12" t="s">
        <v>10</v>
      </c>
      <c r="C26" s="211" t="s">
        <v>13</v>
      </c>
      <c r="D26" s="212"/>
      <c r="E26" s="212"/>
      <c r="F26" s="212"/>
      <c r="G26" s="212"/>
      <c r="H26" s="213"/>
      <c r="I26" s="126"/>
      <c r="J26" s="127"/>
      <c r="K26" s="127"/>
      <c r="L26" s="200"/>
    </row>
    <row r="27" spans="2:13" ht="15.75" thickBot="1" x14ac:dyDescent="0.3">
      <c r="B27" s="23"/>
      <c r="C27" s="31"/>
      <c r="D27" s="31"/>
      <c r="E27" s="31"/>
      <c r="F27" s="31"/>
      <c r="G27" s="31"/>
      <c r="H27" s="31"/>
      <c r="I27" s="23"/>
      <c r="J27" s="23"/>
      <c r="K27" s="23"/>
      <c r="L27" s="23"/>
    </row>
    <row r="28" spans="2:13" ht="15.75" thickBot="1" x14ac:dyDescent="0.3">
      <c r="B28" s="10" t="s">
        <v>11</v>
      </c>
      <c r="C28" s="83" t="s">
        <v>177</v>
      </c>
      <c r="D28" s="83"/>
      <c r="E28" s="83"/>
      <c r="F28" s="83"/>
      <c r="G28" s="83"/>
      <c r="H28" s="83"/>
      <c r="I28" s="83"/>
      <c r="J28" s="83"/>
      <c r="K28" s="84"/>
      <c r="L28" s="23"/>
    </row>
    <row r="29" spans="2:13" x14ac:dyDescent="0.25">
      <c r="B29" s="11" t="s">
        <v>137</v>
      </c>
      <c r="C29" s="85" t="s">
        <v>17</v>
      </c>
      <c r="D29" s="85"/>
      <c r="E29" s="85"/>
      <c r="F29" s="85"/>
      <c r="G29" s="85"/>
      <c r="H29" s="166"/>
      <c r="I29" s="166"/>
      <c r="J29" s="166"/>
      <c r="K29" s="167"/>
      <c r="L29" s="23"/>
    </row>
    <row r="30" spans="2:13" ht="15.75" thickBot="1" x14ac:dyDescent="0.3">
      <c r="B30" s="11" t="s">
        <v>76</v>
      </c>
      <c r="C30" s="164" t="s">
        <v>18</v>
      </c>
      <c r="D30" s="164"/>
      <c r="E30" s="164"/>
      <c r="F30" s="164"/>
      <c r="G30" s="164"/>
      <c r="H30" s="168"/>
      <c r="I30" s="168"/>
      <c r="J30" s="168"/>
      <c r="K30" s="169"/>
      <c r="L30" s="23"/>
    </row>
    <row r="31" spans="2:13" ht="15.75" thickBot="1" x14ac:dyDescent="0.3"/>
    <row r="32" spans="2:13" ht="15.75" thickBot="1" x14ac:dyDescent="0.3">
      <c r="B32" s="10" t="s">
        <v>19</v>
      </c>
      <c r="C32" s="174" t="s">
        <v>20</v>
      </c>
      <c r="D32" s="175"/>
      <c r="E32" s="175"/>
      <c r="F32" s="175"/>
      <c r="G32" s="175"/>
      <c r="H32" s="175"/>
      <c r="I32" s="175"/>
      <c r="J32" s="175"/>
      <c r="K32" s="175"/>
      <c r="L32" s="175"/>
      <c r="M32" s="176"/>
    </row>
    <row r="33" spans="2:13" ht="126" customHeight="1" x14ac:dyDescent="0.25">
      <c r="B33" s="15" t="s">
        <v>146</v>
      </c>
      <c r="C33" s="177" t="s">
        <v>21</v>
      </c>
      <c r="D33" s="177"/>
      <c r="E33" s="40" t="s">
        <v>22</v>
      </c>
      <c r="F33" s="40" t="s">
        <v>254</v>
      </c>
      <c r="G33" s="40" t="s">
        <v>23</v>
      </c>
      <c r="H33" s="40" t="s">
        <v>24</v>
      </c>
      <c r="I33" s="178" t="s">
        <v>25</v>
      </c>
      <c r="J33" s="179"/>
      <c r="K33" s="40" t="s">
        <v>238</v>
      </c>
      <c r="L33" s="40" t="s">
        <v>239</v>
      </c>
      <c r="M33" s="41" t="s">
        <v>240</v>
      </c>
    </row>
    <row r="34" spans="2:13" ht="15.75" x14ac:dyDescent="0.25">
      <c r="B34" s="13" t="s">
        <v>218</v>
      </c>
      <c r="C34" s="171">
        <f>'Pr. 1 namui'!$J$5</f>
        <v>0</v>
      </c>
      <c r="D34" s="171"/>
      <c r="E34" s="33">
        <f>'Pr. 1 namui'!$J$6</f>
        <v>0</v>
      </c>
      <c r="F34" s="70">
        <f>'Pr. 1 namui'!$J$11</f>
        <v>0</v>
      </c>
      <c r="G34" s="33">
        <f>'Pr. 1 namui'!$J$7</f>
        <v>0</v>
      </c>
      <c r="H34" s="33">
        <f>'Pr. 1 namui'!$J$8</f>
        <v>0</v>
      </c>
      <c r="I34" s="172">
        <f>'Pr. 1 namui'!$J$10</f>
        <v>0</v>
      </c>
      <c r="J34" s="173"/>
      <c r="K34" s="46">
        <f>'Pr. 1 namui'!$J$28</f>
        <v>0</v>
      </c>
      <c r="L34" s="46">
        <f>'Pr. 1 namui'!$M$16</f>
        <v>0</v>
      </c>
      <c r="M34" s="34">
        <f>'Pr. 1 namui'!$J$66</f>
        <v>0</v>
      </c>
    </row>
    <row r="35" spans="2:13" ht="15.75" customHeight="1" x14ac:dyDescent="0.25">
      <c r="B35" s="13" t="s">
        <v>219</v>
      </c>
      <c r="C35" s="171">
        <f>'Pr. 2 namui'!$J$5</f>
        <v>0</v>
      </c>
      <c r="D35" s="171"/>
      <c r="E35" s="33">
        <f>'Pr. 2 namui'!$J$6</f>
        <v>0</v>
      </c>
      <c r="F35" s="70">
        <f>'Pr. 2 namui'!$J$11</f>
        <v>0</v>
      </c>
      <c r="G35" s="33">
        <f>'Pr. 2 namui'!$J$7</f>
        <v>0</v>
      </c>
      <c r="H35" s="33">
        <f>'Pr. 2 namui'!$J$8</f>
        <v>0</v>
      </c>
      <c r="I35" s="172">
        <f>'Pr. 2 namui'!$J$10</f>
        <v>0</v>
      </c>
      <c r="J35" s="173"/>
      <c r="K35" s="46">
        <f>'Pr. 2 namui'!$J$28</f>
        <v>0</v>
      </c>
      <c r="L35" s="46">
        <f>'Pr. 2 namui'!$M$16</f>
        <v>0</v>
      </c>
      <c r="M35" s="34">
        <f>'Pr. 2 namui'!$J$66</f>
        <v>0</v>
      </c>
    </row>
    <row r="36" spans="2:13" ht="15.75" x14ac:dyDescent="0.25">
      <c r="B36" s="13" t="s">
        <v>220</v>
      </c>
      <c r="C36" s="171">
        <f>'Pr. 3 namui'!$J$5</f>
        <v>0</v>
      </c>
      <c r="D36" s="171"/>
      <c r="E36" s="33">
        <f>'Pr. 3 namui'!$J$6</f>
        <v>0</v>
      </c>
      <c r="F36" s="70">
        <f>'Pr. 3 namui'!$J$11</f>
        <v>0</v>
      </c>
      <c r="G36" s="33">
        <f>'Pr. 3 namui'!$J$7</f>
        <v>0</v>
      </c>
      <c r="H36" s="33">
        <f>'Pr. 3 namui'!$J$8</f>
        <v>0</v>
      </c>
      <c r="I36" s="172">
        <f>'Pr. 3 namui'!$J$10</f>
        <v>0</v>
      </c>
      <c r="J36" s="173"/>
      <c r="K36" s="46">
        <f>'Pr. 3 namui'!$J$28</f>
        <v>0</v>
      </c>
      <c r="L36" s="46">
        <f>'Pr. 3 namui'!$M$16</f>
        <v>0</v>
      </c>
      <c r="M36" s="34">
        <f>'Pr. 3 namui'!$J$66</f>
        <v>0</v>
      </c>
    </row>
    <row r="37" spans="2:13" ht="15.75" x14ac:dyDescent="0.25">
      <c r="B37" s="13" t="s">
        <v>221</v>
      </c>
      <c r="C37" s="171">
        <f>'Pr. 4 namui'!$J$5</f>
        <v>0</v>
      </c>
      <c r="D37" s="171"/>
      <c r="E37" s="33">
        <f>'Pr. 4 namui'!$J$6</f>
        <v>0</v>
      </c>
      <c r="F37" s="70">
        <f>'Pr. 4 namui'!$J$11</f>
        <v>0</v>
      </c>
      <c r="G37" s="33">
        <f>'Pr. 4 namui'!$J$7</f>
        <v>0</v>
      </c>
      <c r="H37" s="33">
        <f>'Pr. 4 namui'!$J$8</f>
        <v>0</v>
      </c>
      <c r="I37" s="172">
        <f>'Pr. 4 namui'!$J$10</f>
        <v>0</v>
      </c>
      <c r="J37" s="173"/>
      <c r="K37" s="46">
        <f>'Pr. 4 namui'!$J$28</f>
        <v>0</v>
      </c>
      <c r="L37" s="46">
        <f>'Pr. 4 namui'!$M$16</f>
        <v>0</v>
      </c>
      <c r="M37" s="34">
        <f>'Pr. 4 namui'!$J$66</f>
        <v>0</v>
      </c>
    </row>
    <row r="38" spans="2:13" ht="15.75" customHeight="1" x14ac:dyDescent="0.25">
      <c r="B38" s="13" t="s">
        <v>222</v>
      </c>
      <c r="C38" s="171">
        <f>'Pr. 5 namui'!$J$5</f>
        <v>0</v>
      </c>
      <c r="D38" s="171"/>
      <c r="E38" s="33">
        <f>'Pr. 5 namui'!$J$6</f>
        <v>0</v>
      </c>
      <c r="F38" s="70">
        <f>'Pr. 5 namui'!$J$11</f>
        <v>0</v>
      </c>
      <c r="G38" s="33">
        <f>'Pr. 5 namui'!$J$7</f>
        <v>0</v>
      </c>
      <c r="H38" s="33">
        <f>'Pr. 5 namui'!$J$8</f>
        <v>0</v>
      </c>
      <c r="I38" s="172">
        <f>'Pr. 5 namui'!$J$10</f>
        <v>0</v>
      </c>
      <c r="J38" s="173"/>
      <c r="K38" s="46">
        <f>'Pr. 5 namui'!$J$28</f>
        <v>0</v>
      </c>
      <c r="L38" s="46">
        <f>'Pr. 5 namui'!$M$16</f>
        <v>0</v>
      </c>
      <c r="M38" s="34">
        <f>'Pr. 5 namui'!$J$66</f>
        <v>0</v>
      </c>
    </row>
    <row r="39" spans="2:13" ht="15.75" customHeight="1" x14ac:dyDescent="0.25">
      <c r="B39" s="13" t="s">
        <v>223</v>
      </c>
      <c r="C39" s="171">
        <f>'Pr. 6 namui'!$J$5</f>
        <v>0</v>
      </c>
      <c r="D39" s="171"/>
      <c r="E39" s="33">
        <f>'Pr. 6 namui'!$J$6</f>
        <v>0</v>
      </c>
      <c r="F39" s="70">
        <f>'Pr. 6 namui'!$J$11</f>
        <v>0</v>
      </c>
      <c r="G39" s="33">
        <f>'Pr. 6 namui'!$J$7</f>
        <v>0</v>
      </c>
      <c r="H39" s="33">
        <f>'Pr. 6 namui'!$J$8</f>
        <v>0</v>
      </c>
      <c r="I39" s="172">
        <f>'Pr. 6 namui'!$J$10</f>
        <v>0</v>
      </c>
      <c r="J39" s="173"/>
      <c r="K39" s="46">
        <f>'Pr. 6 namui'!$J$28</f>
        <v>0</v>
      </c>
      <c r="L39" s="46">
        <f>'Pr. 6 namui'!$M$16</f>
        <v>0</v>
      </c>
      <c r="M39" s="34">
        <f>'Pr. 6 namui'!$J$66</f>
        <v>0</v>
      </c>
    </row>
    <row r="40" spans="2:13" ht="15.75" customHeight="1" x14ac:dyDescent="0.25">
      <c r="B40" s="13" t="s">
        <v>224</v>
      </c>
      <c r="C40" s="171">
        <f>'Pr. 7 namui'!$J$5</f>
        <v>0</v>
      </c>
      <c r="D40" s="171"/>
      <c r="E40" s="33">
        <f>'Pr. 7 namui'!$J$6</f>
        <v>0</v>
      </c>
      <c r="F40" s="70">
        <f>'Pr. 7 namui'!$J$11</f>
        <v>0</v>
      </c>
      <c r="G40" s="33">
        <f>'Pr. 7 namui'!$J$7</f>
        <v>0</v>
      </c>
      <c r="H40" s="33">
        <f>'Pr. 7 namui'!$J$8</f>
        <v>0</v>
      </c>
      <c r="I40" s="172">
        <f>'Pr. 7 namui'!$J$10</f>
        <v>0</v>
      </c>
      <c r="J40" s="173"/>
      <c r="K40" s="46">
        <f>'Pr. 7 namui'!$J$28</f>
        <v>0</v>
      </c>
      <c r="L40" s="46">
        <f>'Pr. 7 namui'!$M$16</f>
        <v>0</v>
      </c>
      <c r="M40" s="34">
        <f>'Pr. 7 namui'!$J$66</f>
        <v>0</v>
      </c>
    </row>
    <row r="41" spans="2:13" ht="15.75" customHeight="1" x14ac:dyDescent="0.25">
      <c r="B41" s="13" t="s">
        <v>225</v>
      </c>
      <c r="C41" s="171">
        <f>'Pr. 8 namui'!$J$5</f>
        <v>0</v>
      </c>
      <c r="D41" s="171"/>
      <c r="E41" s="33">
        <f>'Pr. 8 namui'!$J$6</f>
        <v>0</v>
      </c>
      <c r="F41" s="70">
        <f>'Pr. 8 namui'!$J$11</f>
        <v>0</v>
      </c>
      <c r="G41" s="33">
        <f>'Pr. 8 namui'!$J$7</f>
        <v>0</v>
      </c>
      <c r="H41" s="33">
        <f>'Pr. 8 namui'!$J$8</f>
        <v>0</v>
      </c>
      <c r="I41" s="172">
        <f>'Pr. 8 namui'!$J$10</f>
        <v>0</v>
      </c>
      <c r="J41" s="173"/>
      <c r="K41" s="46">
        <f>'Pr. 8 namui'!$J$28</f>
        <v>0</v>
      </c>
      <c r="L41" s="46">
        <f>'Pr. 8 namui'!$M$16</f>
        <v>0</v>
      </c>
      <c r="M41" s="34">
        <f>'Pr. 8 namui'!$J$66</f>
        <v>0</v>
      </c>
    </row>
    <row r="42" spans="2:13" ht="15.75" customHeight="1" x14ac:dyDescent="0.25">
      <c r="B42" s="13" t="s">
        <v>226</v>
      </c>
      <c r="C42" s="171">
        <f>'Pr. 9 namui'!$J$5</f>
        <v>0</v>
      </c>
      <c r="D42" s="171"/>
      <c r="E42" s="33">
        <f>'Pr. 9 namui'!$J$6</f>
        <v>0</v>
      </c>
      <c r="F42" s="70">
        <f>'Pr. 9 namui'!$J$11</f>
        <v>0</v>
      </c>
      <c r="G42" s="33">
        <f>'Pr. 9 namui'!$J$7</f>
        <v>0</v>
      </c>
      <c r="H42" s="33">
        <f>'Pr. 9 namui'!$J$8</f>
        <v>0</v>
      </c>
      <c r="I42" s="172">
        <f>'Pr. 9 namui'!$J$10</f>
        <v>0</v>
      </c>
      <c r="J42" s="173"/>
      <c r="K42" s="46">
        <f>'Pr. 9 namui'!$J$28</f>
        <v>0</v>
      </c>
      <c r="L42" s="46">
        <f>'Pr. 9 namui'!$M$16</f>
        <v>0</v>
      </c>
      <c r="M42" s="34">
        <f>'Pr. 9 namui'!$J$66</f>
        <v>0</v>
      </c>
    </row>
    <row r="43" spans="2:13" ht="15.75" customHeight="1" x14ac:dyDescent="0.25">
      <c r="B43" s="13" t="s">
        <v>227</v>
      </c>
      <c r="C43" s="171">
        <f>'Pr. 10 namui'!$J$5</f>
        <v>0</v>
      </c>
      <c r="D43" s="171"/>
      <c r="E43" s="33">
        <f>'Pr. 10 namui'!$J$6</f>
        <v>0</v>
      </c>
      <c r="F43" s="70">
        <f>'Pr. 10 namui'!$J$11</f>
        <v>0</v>
      </c>
      <c r="G43" s="33">
        <f>'Pr. 10 namui'!$J$7</f>
        <v>0</v>
      </c>
      <c r="H43" s="33">
        <f>'Pr. 10 namui'!$J$8</f>
        <v>0</v>
      </c>
      <c r="I43" s="172">
        <f>'Pr. 10 namui'!$J$10</f>
        <v>0</v>
      </c>
      <c r="J43" s="173"/>
      <c r="K43" s="46">
        <f>'Pr. 10 namui'!$J$28</f>
        <v>0</v>
      </c>
      <c r="L43" s="46">
        <f>'Pr. 10 namui'!$M$16</f>
        <v>0</v>
      </c>
      <c r="M43" s="34">
        <f>'Pr. 10 namui'!$J$66</f>
        <v>0</v>
      </c>
    </row>
    <row r="44" spans="2:13" ht="15.75" customHeight="1" x14ac:dyDescent="0.25">
      <c r="B44" s="13" t="s">
        <v>228</v>
      </c>
      <c r="C44" s="171">
        <f>'Pr. 11 namui'!$J$5</f>
        <v>0</v>
      </c>
      <c r="D44" s="171"/>
      <c r="E44" s="33">
        <f>'Pr. 11 namui'!$J$6</f>
        <v>0</v>
      </c>
      <c r="F44" s="70">
        <f>'Pr. 11 namui'!$J$11</f>
        <v>0</v>
      </c>
      <c r="G44" s="33">
        <f>'Pr. 11 namui'!$J$7</f>
        <v>0</v>
      </c>
      <c r="H44" s="33">
        <f>'Pr. 11 namui'!$J$8</f>
        <v>0</v>
      </c>
      <c r="I44" s="172">
        <f>'Pr. 11 namui'!$J$10</f>
        <v>0</v>
      </c>
      <c r="J44" s="173"/>
      <c r="K44" s="46">
        <f>'Pr. 11 namui'!$J$28</f>
        <v>0</v>
      </c>
      <c r="L44" s="46">
        <f>'Pr. 11 namui'!$M$16</f>
        <v>0</v>
      </c>
      <c r="M44" s="34">
        <f>'Pr. 11 namui'!$J$66</f>
        <v>0</v>
      </c>
    </row>
    <row r="45" spans="2:13" ht="15.75" customHeight="1" x14ac:dyDescent="0.25">
      <c r="B45" s="13" t="s">
        <v>229</v>
      </c>
      <c r="C45" s="171">
        <f>'Pr. 12 namui'!$J$5</f>
        <v>0</v>
      </c>
      <c r="D45" s="171"/>
      <c r="E45" s="33">
        <f>'Pr. 12 namui'!$J$6</f>
        <v>0</v>
      </c>
      <c r="F45" s="70">
        <f>'Pr. 12 namui'!$J$11</f>
        <v>0</v>
      </c>
      <c r="G45" s="33">
        <f>'Pr. 12 namui'!$J$7</f>
        <v>0</v>
      </c>
      <c r="H45" s="33">
        <f>'Pr. 12 namui'!$J$8</f>
        <v>0</v>
      </c>
      <c r="I45" s="172">
        <f>'Pr. 12 namui'!$J$10</f>
        <v>0</v>
      </c>
      <c r="J45" s="173"/>
      <c r="K45" s="46">
        <f>'Pr. 12 namui'!$J$28</f>
        <v>0</v>
      </c>
      <c r="L45" s="46">
        <f>'Pr. 12 namui'!$M$16</f>
        <v>0</v>
      </c>
      <c r="M45" s="34">
        <f>'Pr. 12 namui'!$J$66</f>
        <v>0</v>
      </c>
    </row>
    <row r="46" spans="2:13" ht="15.75" customHeight="1" x14ac:dyDescent="0.25">
      <c r="B46" s="13" t="s">
        <v>230</v>
      </c>
      <c r="C46" s="171">
        <f>'Pr. 13 namui'!$J$5</f>
        <v>0</v>
      </c>
      <c r="D46" s="171"/>
      <c r="E46" s="33">
        <f>'Pr. 13 namui'!$J$6</f>
        <v>0</v>
      </c>
      <c r="F46" s="70">
        <f>'Pr. 13 namui'!$J$11</f>
        <v>0</v>
      </c>
      <c r="G46" s="33">
        <f>'Pr. 13 namui'!$J$7</f>
        <v>0</v>
      </c>
      <c r="H46" s="33">
        <f>'Pr. 13 namui'!$J$8</f>
        <v>0</v>
      </c>
      <c r="I46" s="172">
        <f>'Pr. 13 namui'!$J$10</f>
        <v>0</v>
      </c>
      <c r="J46" s="173"/>
      <c r="K46" s="46">
        <f>'Pr. 13 namui'!$J$28</f>
        <v>0</v>
      </c>
      <c r="L46" s="46">
        <f>'Pr. 13 namui'!$M$16</f>
        <v>0</v>
      </c>
      <c r="M46" s="34">
        <f>'Pr. 13 namui'!$J$66</f>
        <v>0</v>
      </c>
    </row>
    <row r="47" spans="2:13" ht="15.75" customHeight="1" x14ac:dyDescent="0.25">
      <c r="B47" s="13" t="s">
        <v>231</v>
      </c>
      <c r="C47" s="171">
        <f>'Pr. 14 namui'!$J$5</f>
        <v>0</v>
      </c>
      <c r="D47" s="171"/>
      <c r="E47" s="33">
        <f>'Pr. 14 namui'!$J$6</f>
        <v>0</v>
      </c>
      <c r="F47" s="70">
        <f>'Pr. 14 namui'!$J$11</f>
        <v>0</v>
      </c>
      <c r="G47" s="33">
        <f>'Pr. 14 namui'!$J$7</f>
        <v>0</v>
      </c>
      <c r="H47" s="33">
        <f>'Pr. 14 namui'!$J$8</f>
        <v>0</v>
      </c>
      <c r="I47" s="172">
        <f>'Pr. 14 namui'!$J$10</f>
        <v>0</v>
      </c>
      <c r="J47" s="173"/>
      <c r="K47" s="46">
        <f>'Pr. 14 namui'!$J$28</f>
        <v>0</v>
      </c>
      <c r="L47" s="46">
        <f>'Pr. 14 namui'!$M$16</f>
        <v>0</v>
      </c>
      <c r="M47" s="34">
        <f>'Pr. 14 namui'!$J$66</f>
        <v>0</v>
      </c>
    </row>
    <row r="48" spans="2:13" ht="15.75" customHeight="1" x14ac:dyDescent="0.25">
      <c r="B48" s="13" t="s">
        <v>232</v>
      </c>
      <c r="C48" s="171">
        <f>'Pr. 15 namui'!$J$5</f>
        <v>0</v>
      </c>
      <c r="D48" s="171"/>
      <c r="E48" s="33">
        <f>'Pr. 15 namui'!$J$6</f>
        <v>0</v>
      </c>
      <c r="F48" s="70">
        <f>'Pr. 15 namui'!$J$11</f>
        <v>0</v>
      </c>
      <c r="G48" s="33">
        <f>'Pr. 15 namui'!$J$7</f>
        <v>0</v>
      </c>
      <c r="H48" s="33">
        <f>'Pr. 15 namui'!$J$8</f>
        <v>0</v>
      </c>
      <c r="I48" s="172">
        <f>'Pr. 15 namui'!$J$10</f>
        <v>0</v>
      </c>
      <c r="J48" s="173"/>
      <c r="K48" s="46">
        <f>'Pr. 15 namui'!$J$28</f>
        <v>0</v>
      </c>
      <c r="L48" s="46">
        <f>'Pr. 15 namui'!$M$16</f>
        <v>0</v>
      </c>
      <c r="M48" s="34">
        <f>'Pr. 15 namui'!$J$66</f>
        <v>0</v>
      </c>
    </row>
    <row r="49" spans="2:13" ht="15.75" customHeight="1" x14ac:dyDescent="0.25">
      <c r="B49" s="13" t="s">
        <v>233</v>
      </c>
      <c r="C49" s="171">
        <f>'Pr. 16 namui'!$J$5</f>
        <v>0</v>
      </c>
      <c r="D49" s="171"/>
      <c r="E49" s="33">
        <f>'Pr. 16 namui'!$J$6</f>
        <v>0</v>
      </c>
      <c r="F49" s="70">
        <f>'Pr. 16 namui'!$J$11</f>
        <v>0</v>
      </c>
      <c r="G49" s="33">
        <f>'Pr. 16 namui'!$J$7</f>
        <v>0</v>
      </c>
      <c r="H49" s="33">
        <f>'Pr. 16 namui'!$J$8</f>
        <v>0</v>
      </c>
      <c r="I49" s="172">
        <f>'Pr. 16 namui'!$J$10</f>
        <v>0</v>
      </c>
      <c r="J49" s="173"/>
      <c r="K49" s="46">
        <f>'Pr. 16 namui'!$J$28</f>
        <v>0</v>
      </c>
      <c r="L49" s="46">
        <f>'Pr. 16 namui'!$M$16</f>
        <v>0</v>
      </c>
      <c r="M49" s="34">
        <f>'Pr. 16 namui'!$J$66</f>
        <v>0</v>
      </c>
    </row>
    <row r="50" spans="2:13" ht="15.75" customHeight="1" x14ac:dyDescent="0.25">
      <c r="B50" s="13" t="s">
        <v>234</v>
      </c>
      <c r="C50" s="171">
        <f>'Pr. 17 namui'!$J$5</f>
        <v>0</v>
      </c>
      <c r="D50" s="171"/>
      <c r="E50" s="33">
        <f>'Pr. 17 namui'!$J$6</f>
        <v>0</v>
      </c>
      <c r="F50" s="70">
        <f>'Pr. 17 namui'!$J$11</f>
        <v>0</v>
      </c>
      <c r="G50" s="33">
        <f>'Pr. 17 namui'!$J$7</f>
        <v>0</v>
      </c>
      <c r="H50" s="33">
        <f>'Pr. 17 namui'!$J$8</f>
        <v>0</v>
      </c>
      <c r="I50" s="172">
        <f>'Pr. 17 namui'!$J$10</f>
        <v>0</v>
      </c>
      <c r="J50" s="173"/>
      <c r="K50" s="46">
        <f>'Pr. 17 namui'!$J$28</f>
        <v>0</v>
      </c>
      <c r="L50" s="46">
        <f>'Pr. 17 namui'!$M$16</f>
        <v>0</v>
      </c>
      <c r="M50" s="34">
        <f>'Pr. 17 namui'!$J$66</f>
        <v>0</v>
      </c>
    </row>
    <row r="51" spans="2:13" ht="15.75" customHeight="1" x14ac:dyDescent="0.25">
      <c r="B51" s="13" t="s">
        <v>235</v>
      </c>
      <c r="C51" s="171">
        <f>'Pr. 18 namui'!$J$5</f>
        <v>0</v>
      </c>
      <c r="D51" s="171"/>
      <c r="E51" s="33">
        <f>'Pr. 18 namui'!$J$6</f>
        <v>0</v>
      </c>
      <c r="F51" s="70">
        <f>'Pr. 18 namui'!$J$11</f>
        <v>0</v>
      </c>
      <c r="G51" s="33">
        <f>'Pr. 18 namui'!$J$7</f>
        <v>0</v>
      </c>
      <c r="H51" s="33">
        <f>'Pr. 18 namui'!$J$8</f>
        <v>0</v>
      </c>
      <c r="I51" s="172">
        <f>'Pr. 18 namui'!$J$10</f>
        <v>0</v>
      </c>
      <c r="J51" s="173"/>
      <c r="K51" s="46">
        <f>'Pr. 18 namui'!$J$28</f>
        <v>0</v>
      </c>
      <c r="L51" s="46">
        <f>'Pr. 18 namui'!$M$16</f>
        <v>0</v>
      </c>
      <c r="M51" s="34">
        <f>'Pr. 18 namui'!$J$66</f>
        <v>0</v>
      </c>
    </row>
    <row r="52" spans="2:13" ht="15.75" customHeight="1" x14ac:dyDescent="0.25">
      <c r="B52" s="13" t="s">
        <v>236</v>
      </c>
      <c r="C52" s="171">
        <f>'Pr. 19 namui'!$J$5</f>
        <v>0</v>
      </c>
      <c r="D52" s="171"/>
      <c r="E52" s="33">
        <f>'Pr. 19 namui'!$J$6</f>
        <v>0</v>
      </c>
      <c r="F52" s="70">
        <f>'Pr. 19 namui'!$J$11</f>
        <v>0</v>
      </c>
      <c r="G52" s="33">
        <f>'Pr. 19 namui'!$J$7</f>
        <v>0</v>
      </c>
      <c r="H52" s="33">
        <f>'Pr. 19 namui'!$J$8</f>
        <v>0</v>
      </c>
      <c r="I52" s="172">
        <f>'Pr. 19 namui'!$J$10</f>
        <v>0</v>
      </c>
      <c r="J52" s="173"/>
      <c r="K52" s="46">
        <f>'Pr. 19 namui'!$J$28</f>
        <v>0</v>
      </c>
      <c r="L52" s="46">
        <f>'Pr. 19 namui'!$M$16</f>
        <v>0</v>
      </c>
      <c r="M52" s="34">
        <f>'Pr. 19 namui'!$J$66</f>
        <v>0</v>
      </c>
    </row>
    <row r="53" spans="2:13" ht="15.75" customHeight="1" thickBot="1" x14ac:dyDescent="0.3">
      <c r="B53" s="13" t="s">
        <v>237</v>
      </c>
      <c r="C53" s="192">
        <f>'Pr. 20 namui'!$J$5</f>
        <v>0</v>
      </c>
      <c r="D53" s="192"/>
      <c r="E53" s="49">
        <f>'Pr. 20 namui'!$J$6</f>
        <v>0</v>
      </c>
      <c r="F53" s="72">
        <f>'Pr. 20 namui'!$J$11</f>
        <v>0</v>
      </c>
      <c r="G53" s="49">
        <f>'Pr. 20 namui'!$J$7</f>
        <v>0</v>
      </c>
      <c r="H53" s="49">
        <f>'Pr. 20 namui'!$J$8</f>
        <v>0</v>
      </c>
      <c r="I53" s="193">
        <f>'Pr. 20 namui'!$J$10</f>
        <v>0</v>
      </c>
      <c r="J53" s="194"/>
      <c r="K53" s="50">
        <f>'Pr. 20 namui'!$J$28</f>
        <v>0</v>
      </c>
      <c r="L53" s="50">
        <f>'Pr. 20 namui'!$M$16</f>
        <v>0</v>
      </c>
      <c r="M53" s="51">
        <f>'Pr. 20 namui'!$J$66</f>
        <v>0</v>
      </c>
    </row>
    <row r="54" spans="2:13" ht="16.5" thickBot="1" x14ac:dyDescent="0.3">
      <c r="C54" s="32"/>
      <c r="D54" s="32"/>
      <c r="E54" s="32"/>
      <c r="F54" s="35"/>
      <c r="G54" s="36"/>
      <c r="H54" s="37"/>
      <c r="I54" s="35"/>
      <c r="J54" s="32"/>
      <c r="K54" s="32"/>
      <c r="L54" s="38" t="s">
        <v>30</v>
      </c>
      <c r="M54" s="39">
        <f>+SUM(M34:M53)</f>
        <v>0</v>
      </c>
    </row>
    <row r="56" spans="2:13" ht="30.75" customHeight="1" x14ac:dyDescent="0.25">
      <c r="B56" s="79" t="s">
        <v>31</v>
      </c>
      <c r="C56" s="79"/>
      <c r="D56" s="79"/>
      <c r="E56" s="79"/>
      <c r="F56" s="79"/>
      <c r="G56" s="79"/>
      <c r="H56" s="79"/>
      <c r="I56" s="79"/>
      <c r="J56" s="79"/>
      <c r="K56" s="79"/>
      <c r="L56" s="79"/>
      <c r="M56" s="79"/>
    </row>
    <row r="57" spans="2:13" ht="15.75" thickBot="1" x14ac:dyDescent="0.3"/>
    <row r="58" spans="2:13" ht="30.75" customHeight="1" thickBot="1" x14ac:dyDescent="0.3">
      <c r="B58" s="10" t="s">
        <v>32</v>
      </c>
      <c r="C58" s="180" t="s">
        <v>69</v>
      </c>
      <c r="D58" s="181"/>
      <c r="E58" s="181"/>
      <c r="F58" s="181"/>
      <c r="G58" s="181"/>
      <c r="H58" s="181"/>
      <c r="I58" s="181"/>
      <c r="J58" s="181"/>
      <c r="K58" s="181"/>
      <c r="L58" s="182"/>
      <c r="M58" s="1"/>
    </row>
    <row r="59" spans="2:13" ht="15" customHeight="1" x14ac:dyDescent="0.25">
      <c r="B59" s="11" t="s">
        <v>33</v>
      </c>
      <c r="C59" s="183" t="s">
        <v>34</v>
      </c>
      <c r="D59" s="184"/>
      <c r="E59" s="184"/>
      <c r="F59" s="184"/>
      <c r="G59" s="184"/>
      <c r="H59" s="185"/>
      <c r="I59" s="186">
        <f>Prašymas!I25</f>
        <v>0</v>
      </c>
      <c r="J59" s="187"/>
      <c r="K59" s="187"/>
      <c r="L59" s="188"/>
    </row>
    <row r="60" spans="2:13" ht="15" customHeight="1" x14ac:dyDescent="0.25">
      <c r="B60" s="13" t="s">
        <v>35</v>
      </c>
      <c r="C60" s="189" t="s">
        <v>36</v>
      </c>
      <c r="D60" s="190"/>
      <c r="E60" s="190"/>
      <c r="F60" s="190"/>
      <c r="G60" s="190"/>
      <c r="H60" s="191"/>
      <c r="I60" s="100">
        <f>I26</f>
        <v>0</v>
      </c>
      <c r="J60" s="101"/>
      <c r="K60" s="101"/>
      <c r="L60" s="102"/>
    </row>
    <row r="61" spans="2:13" ht="15" customHeight="1" x14ac:dyDescent="0.25">
      <c r="B61" s="13" t="s">
        <v>37</v>
      </c>
      <c r="C61" s="189" t="s">
        <v>241</v>
      </c>
      <c r="D61" s="190"/>
      <c r="E61" s="190"/>
      <c r="F61" s="190"/>
      <c r="G61" s="190"/>
      <c r="H61" s="191"/>
      <c r="I61" s="114">
        <f>M54</f>
        <v>0</v>
      </c>
      <c r="J61" s="101"/>
      <c r="K61" s="101"/>
      <c r="L61" s="102"/>
    </row>
    <row r="62" spans="2:13" ht="30.75" customHeight="1" x14ac:dyDescent="0.25">
      <c r="B62" s="13" t="s">
        <v>41</v>
      </c>
      <c r="C62" s="189" t="s">
        <v>39</v>
      </c>
      <c r="D62" s="190"/>
      <c r="E62" s="190"/>
      <c r="F62" s="190"/>
      <c r="G62" s="190"/>
      <c r="H62" s="191"/>
      <c r="I62" s="100"/>
      <c r="J62" s="101"/>
      <c r="K62" s="101"/>
      <c r="L62" s="102"/>
    </row>
    <row r="63" spans="2:13" ht="30.75" customHeight="1" thickBot="1" x14ac:dyDescent="0.3">
      <c r="B63" s="29" t="s">
        <v>42</v>
      </c>
      <c r="C63" s="149" t="s">
        <v>40</v>
      </c>
      <c r="D63" s="150"/>
      <c r="E63" s="150"/>
      <c r="F63" s="150"/>
      <c r="G63" s="150"/>
      <c r="H63" s="151"/>
      <c r="I63" s="199"/>
      <c r="J63" s="127"/>
      <c r="K63" s="127"/>
      <c r="L63" s="200"/>
    </row>
    <row r="64" spans="2:13" ht="30.75" customHeight="1" thickBot="1" x14ac:dyDescent="0.3">
      <c r="B64" s="12" t="s">
        <v>242</v>
      </c>
      <c r="C64" s="149" t="s">
        <v>243</v>
      </c>
      <c r="D64" s="150"/>
      <c r="E64" s="150"/>
      <c r="F64" s="150"/>
      <c r="G64" s="150"/>
      <c r="H64" s="151"/>
      <c r="I64" s="199"/>
      <c r="J64" s="127"/>
      <c r="K64" s="127"/>
      <c r="L64" s="200"/>
    </row>
    <row r="66" spans="2:15" x14ac:dyDescent="0.25">
      <c r="B66" s="195" t="s">
        <v>43</v>
      </c>
      <c r="C66" s="195"/>
      <c r="D66" s="195"/>
      <c r="E66" s="195"/>
      <c r="F66" s="195"/>
      <c r="G66" s="195"/>
      <c r="H66" s="195"/>
      <c r="I66" s="195"/>
      <c r="J66" s="195"/>
    </row>
    <row r="67" spans="2:15" ht="16.5" customHeight="1" x14ac:dyDescent="0.25">
      <c r="B67" s="18"/>
      <c r="C67" s="18"/>
      <c r="D67" s="18"/>
      <c r="E67" s="18"/>
      <c r="F67" s="18"/>
      <c r="G67" s="18"/>
      <c r="H67" s="18"/>
      <c r="I67" s="18"/>
      <c r="J67" s="18"/>
    </row>
    <row r="68" spans="2:15" x14ac:dyDescent="0.25">
      <c r="B68" s="205" t="s">
        <v>44</v>
      </c>
      <c r="C68" s="205"/>
      <c r="D68" s="73"/>
      <c r="E68" s="73"/>
      <c r="F68" s="73"/>
      <c r="G68" s="73"/>
      <c r="H68" s="73"/>
      <c r="I68" s="73"/>
      <c r="J68" s="73"/>
      <c r="K68" s="74"/>
      <c r="L68" s="74"/>
      <c r="M68" s="74"/>
      <c r="N68" s="74"/>
      <c r="O68" s="74"/>
    </row>
    <row r="69" spans="2:15" ht="26.45" customHeight="1" x14ac:dyDescent="0.25">
      <c r="B69" s="75" t="s">
        <v>7</v>
      </c>
      <c r="C69" s="204" t="s">
        <v>55</v>
      </c>
      <c r="D69" s="204"/>
      <c r="E69" s="204"/>
      <c r="F69" s="204"/>
      <c r="G69" s="204"/>
      <c r="H69" s="204"/>
      <c r="I69" s="204"/>
      <c r="J69" s="204"/>
      <c r="K69" s="204"/>
      <c r="L69" s="204"/>
      <c r="M69" s="204"/>
      <c r="N69" s="76"/>
      <c r="O69" s="76"/>
    </row>
    <row r="70" spans="2:15" ht="15" customHeight="1" x14ac:dyDescent="0.25">
      <c r="B70" s="75" t="s">
        <v>11</v>
      </c>
      <c r="C70" s="204" t="s">
        <v>257</v>
      </c>
      <c r="D70" s="204"/>
      <c r="E70" s="204"/>
      <c r="F70" s="204"/>
      <c r="G70" s="204"/>
      <c r="H70" s="204"/>
      <c r="I70" s="204"/>
      <c r="J70" s="204"/>
      <c r="K70" s="204"/>
      <c r="L70" s="204"/>
      <c r="M70" s="204"/>
      <c r="N70" s="204"/>
      <c r="O70" s="204"/>
    </row>
    <row r="71" spans="2:15" ht="37.9" customHeight="1" x14ac:dyDescent="0.25">
      <c r="B71" s="75" t="s">
        <v>19</v>
      </c>
      <c r="C71" s="203" t="s">
        <v>57</v>
      </c>
      <c r="D71" s="203"/>
      <c r="E71" s="203"/>
      <c r="F71" s="203"/>
      <c r="G71" s="203"/>
      <c r="H71" s="203"/>
      <c r="I71" s="203"/>
      <c r="J71" s="203"/>
      <c r="K71" s="203"/>
      <c r="L71" s="203"/>
      <c r="M71" s="203"/>
      <c r="N71" s="76"/>
      <c r="O71" s="76"/>
    </row>
    <row r="72" spans="2:15" ht="24.6" customHeight="1" x14ac:dyDescent="0.25">
      <c r="B72" s="75" t="s">
        <v>45</v>
      </c>
      <c r="C72" s="203" t="s">
        <v>47</v>
      </c>
      <c r="D72" s="203"/>
      <c r="E72" s="203"/>
      <c r="F72" s="203"/>
      <c r="G72" s="203"/>
      <c r="H72" s="203"/>
      <c r="I72" s="203"/>
      <c r="J72" s="203"/>
      <c r="K72" s="203"/>
      <c r="L72" s="203"/>
      <c r="M72" s="203"/>
      <c r="N72" s="76"/>
      <c r="O72" s="76"/>
    </row>
    <row r="73" spans="2:15" ht="15" customHeight="1" x14ac:dyDescent="0.25">
      <c r="B73" s="75" t="s">
        <v>46</v>
      </c>
      <c r="C73" s="204" t="s">
        <v>49</v>
      </c>
      <c r="D73" s="204"/>
      <c r="E73" s="204"/>
      <c r="F73" s="204"/>
      <c r="G73" s="204"/>
      <c r="H73" s="204"/>
      <c r="I73" s="204"/>
      <c r="J73" s="204"/>
      <c r="K73" s="204"/>
      <c r="L73" s="204"/>
      <c r="M73" s="204"/>
      <c r="N73" s="76"/>
      <c r="O73" s="76"/>
    </row>
    <row r="74" spans="2:15" ht="26.45" customHeight="1" x14ac:dyDescent="0.25">
      <c r="B74" s="75" t="s">
        <v>48</v>
      </c>
      <c r="C74" s="204" t="s">
        <v>58</v>
      </c>
      <c r="D74" s="204"/>
      <c r="E74" s="204"/>
      <c r="F74" s="204"/>
      <c r="G74" s="204"/>
      <c r="H74" s="204"/>
      <c r="I74" s="204"/>
      <c r="J74" s="204"/>
      <c r="K74" s="204"/>
      <c r="L74" s="204"/>
      <c r="M74" s="204"/>
      <c r="N74" s="76"/>
      <c r="O74" s="76"/>
    </row>
    <row r="75" spans="2:15" ht="27" customHeight="1" x14ac:dyDescent="0.25">
      <c r="B75" s="75" t="s">
        <v>50</v>
      </c>
      <c r="C75" s="204" t="s">
        <v>51</v>
      </c>
      <c r="D75" s="204"/>
      <c r="E75" s="204"/>
      <c r="F75" s="204"/>
      <c r="G75" s="204"/>
      <c r="H75" s="204"/>
      <c r="I75" s="204"/>
      <c r="J75" s="204"/>
      <c r="K75" s="204"/>
      <c r="L75" s="204"/>
      <c r="M75" s="204"/>
      <c r="N75" s="76"/>
      <c r="O75" s="76"/>
    </row>
    <row r="76" spans="2:15" ht="15.75" customHeight="1" x14ac:dyDescent="0.25">
      <c r="B76" s="75" t="s">
        <v>52</v>
      </c>
      <c r="C76" s="204" t="s">
        <v>59</v>
      </c>
      <c r="D76" s="204"/>
      <c r="E76" s="204"/>
      <c r="F76" s="204"/>
      <c r="G76" s="204"/>
      <c r="H76" s="204"/>
      <c r="I76" s="204"/>
      <c r="J76" s="204"/>
      <c r="K76" s="204"/>
      <c r="L76" s="204"/>
      <c r="M76" s="204"/>
      <c r="N76" s="76"/>
      <c r="O76" s="76"/>
    </row>
    <row r="77" spans="2:15" ht="25.9" customHeight="1" x14ac:dyDescent="0.25">
      <c r="B77" s="75" t="s">
        <v>60</v>
      </c>
      <c r="C77" s="204" t="s">
        <v>63</v>
      </c>
      <c r="D77" s="204"/>
      <c r="E77" s="204"/>
      <c r="F77" s="204"/>
      <c r="G77" s="204"/>
      <c r="H77" s="204"/>
      <c r="I77" s="204"/>
      <c r="J77" s="204"/>
      <c r="K77" s="204"/>
      <c r="L77" s="204"/>
      <c r="M77" s="204"/>
      <c r="N77" s="76"/>
      <c r="O77" s="76"/>
    </row>
    <row r="78" spans="2:15" ht="15" customHeight="1" x14ac:dyDescent="0.25">
      <c r="B78" s="75" t="s">
        <v>61</v>
      </c>
      <c r="C78" s="204" t="s">
        <v>64</v>
      </c>
      <c r="D78" s="204"/>
      <c r="E78" s="204"/>
      <c r="F78" s="204"/>
      <c r="G78" s="204"/>
      <c r="H78" s="204"/>
      <c r="I78" s="204"/>
      <c r="J78" s="204"/>
      <c r="K78" s="204"/>
      <c r="L78" s="204"/>
      <c r="M78" s="204"/>
      <c r="N78" s="76"/>
      <c r="O78" s="76"/>
    </row>
    <row r="79" spans="2:15" ht="15" customHeight="1" x14ac:dyDescent="0.25">
      <c r="B79" s="75" t="s">
        <v>62</v>
      </c>
      <c r="C79" s="204" t="s">
        <v>65</v>
      </c>
      <c r="D79" s="204"/>
      <c r="E79" s="204"/>
      <c r="F79" s="204"/>
      <c r="G79" s="204"/>
      <c r="H79" s="204"/>
      <c r="I79" s="204"/>
      <c r="J79" s="204"/>
      <c r="K79" s="204"/>
      <c r="L79" s="204"/>
      <c r="M79" s="204"/>
      <c r="N79" s="76"/>
      <c r="O79" s="76"/>
    </row>
    <row r="80" spans="2:15" ht="15.75" customHeight="1" x14ac:dyDescent="0.25">
      <c r="B80" s="77" t="s">
        <v>66</v>
      </c>
      <c r="C80" s="204" t="s">
        <v>67</v>
      </c>
      <c r="D80" s="204"/>
      <c r="E80" s="204"/>
      <c r="F80" s="204"/>
      <c r="G80" s="204"/>
      <c r="H80" s="204"/>
      <c r="I80" s="204"/>
      <c r="J80" s="204"/>
      <c r="K80" s="204"/>
      <c r="L80" s="204"/>
      <c r="M80" s="204"/>
      <c r="N80" s="76"/>
      <c r="O80" s="76"/>
    </row>
    <row r="81" spans="2:15" x14ac:dyDescent="0.25">
      <c r="B81" s="77"/>
      <c r="C81" s="78"/>
      <c r="D81" s="78"/>
      <c r="E81" s="78"/>
      <c r="F81" s="78"/>
      <c r="G81" s="78"/>
      <c r="H81" s="78"/>
      <c r="I81" s="78"/>
      <c r="J81" s="78"/>
      <c r="K81" s="78"/>
      <c r="L81" s="78"/>
      <c r="M81" s="78"/>
      <c r="N81" s="76"/>
      <c r="O81" s="76"/>
    </row>
    <row r="82" spans="2:15" x14ac:dyDescent="0.25">
      <c r="B82" s="5"/>
      <c r="C82" s="5"/>
      <c r="D82" s="5"/>
      <c r="E82" s="5"/>
      <c r="F82" s="5"/>
      <c r="G82" s="5"/>
      <c r="H82" s="5"/>
      <c r="I82" s="5"/>
      <c r="J82" s="5"/>
    </row>
    <row r="83" spans="2:15" x14ac:dyDescent="0.25">
      <c r="B83" s="5"/>
      <c r="C83" s="201"/>
      <c r="D83" s="201"/>
      <c r="E83" s="201"/>
      <c r="F83" s="201"/>
      <c r="G83" s="201"/>
      <c r="H83" s="5"/>
      <c r="I83" s="201"/>
      <c r="J83" s="201"/>
    </row>
    <row r="84" spans="2:15" x14ac:dyDescent="0.25">
      <c r="B84" s="5"/>
      <c r="C84" s="202" t="s">
        <v>53</v>
      </c>
      <c r="D84" s="202"/>
      <c r="E84" s="202"/>
      <c r="F84" s="202"/>
      <c r="G84" s="202"/>
      <c r="H84" s="18"/>
      <c r="I84" s="202" t="s">
        <v>54</v>
      </c>
      <c r="J84" s="202"/>
    </row>
  </sheetData>
  <mergeCells count="93">
    <mergeCell ref="D13:G14"/>
    <mergeCell ref="I33:J33"/>
    <mergeCell ref="I1:M7"/>
    <mergeCell ref="C32:M32"/>
    <mergeCell ref="C29:G29"/>
    <mergeCell ref="C30:G30"/>
    <mergeCell ref="C25:H25"/>
    <mergeCell ref="C26:H26"/>
    <mergeCell ref="C24:L24"/>
    <mergeCell ref="I25:L25"/>
    <mergeCell ref="I26:L26"/>
    <mergeCell ref="D10:L10"/>
    <mergeCell ref="D11:L11"/>
    <mergeCell ref="F15:J16"/>
    <mergeCell ref="H18:I18"/>
    <mergeCell ref="G20:H20"/>
    <mergeCell ref="G21:H21"/>
    <mergeCell ref="I40:J40"/>
    <mergeCell ref="I41:J41"/>
    <mergeCell ref="I53:J53"/>
    <mergeCell ref="B56:M56"/>
    <mergeCell ref="C28:K28"/>
    <mergeCell ref="H29:K29"/>
    <mergeCell ref="H30:K30"/>
    <mergeCell ref="I39:J39"/>
    <mergeCell ref="I38:J38"/>
    <mergeCell ref="I37:J37"/>
    <mergeCell ref="I36:J36"/>
    <mergeCell ref="I35:J35"/>
    <mergeCell ref="I34:J34"/>
    <mergeCell ref="C34:D34"/>
    <mergeCell ref="C35:D35"/>
    <mergeCell ref="C58:L58"/>
    <mergeCell ref="C42:D42"/>
    <mergeCell ref="C43:D43"/>
    <mergeCell ref="C44:D44"/>
    <mergeCell ref="C40:D40"/>
    <mergeCell ref="C41:D41"/>
    <mergeCell ref="C53:D53"/>
    <mergeCell ref="I47:J47"/>
    <mergeCell ref="I48:J48"/>
    <mergeCell ref="I49:J49"/>
    <mergeCell ref="C45:D45"/>
    <mergeCell ref="C46:D46"/>
    <mergeCell ref="C47:D47"/>
    <mergeCell ref="C48:D48"/>
    <mergeCell ref="C49:D49"/>
    <mergeCell ref="I42:J42"/>
    <mergeCell ref="B66:J66"/>
    <mergeCell ref="B68:C68"/>
    <mergeCell ref="C70:O70"/>
    <mergeCell ref="C69:M69"/>
    <mergeCell ref="C59:H59"/>
    <mergeCell ref="C60:H60"/>
    <mergeCell ref="C61:H61"/>
    <mergeCell ref="C62:H62"/>
    <mergeCell ref="C64:H64"/>
    <mergeCell ref="I59:L59"/>
    <mergeCell ref="I60:L60"/>
    <mergeCell ref="I61:L61"/>
    <mergeCell ref="I62:L62"/>
    <mergeCell ref="I64:L64"/>
    <mergeCell ref="C63:H63"/>
    <mergeCell ref="I63:L63"/>
    <mergeCell ref="C71:M71"/>
    <mergeCell ref="C79:M79"/>
    <mergeCell ref="C80:M80"/>
    <mergeCell ref="C84:G84"/>
    <mergeCell ref="C83:G83"/>
    <mergeCell ref="I83:J83"/>
    <mergeCell ref="C76:M76"/>
    <mergeCell ref="C77:M77"/>
    <mergeCell ref="C78:M78"/>
    <mergeCell ref="I84:J84"/>
    <mergeCell ref="C75:M75"/>
    <mergeCell ref="C74:M74"/>
    <mergeCell ref="C73:M73"/>
    <mergeCell ref="C72:M72"/>
    <mergeCell ref="C36:D36"/>
    <mergeCell ref="C37:D37"/>
    <mergeCell ref="C38:D38"/>
    <mergeCell ref="C39:D39"/>
    <mergeCell ref="C33:D33"/>
    <mergeCell ref="I43:J43"/>
    <mergeCell ref="I44:J44"/>
    <mergeCell ref="I45:J45"/>
    <mergeCell ref="I46:J46"/>
    <mergeCell ref="I50:J50"/>
    <mergeCell ref="I51:J51"/>
    <mergeCell ref="I52:J52"/>
    <mergeCell ref="C51:D51"/>
    <mergeCell ref="C52:D52"/>
    <mergeCell ref="C50:D50"/>
  </mergeCells>
  <pageMargins left="0.23622047244094491" right="0.23622047244094491" top="0.74803149606299213" bottom="0.74803149606299213" header="0.31496062992125984" footer="0.31496062992125984"/>
  <pageSetup paperSize="9" scale="55" orientation="landscape" r:id="rId1"/>
  <rowBreaks count="1" manualBreakCount="1">
    <brk id="40" max="1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3"/>
  <sheetViews>
    <sheetView view="pageBreakPreview" zoomScaleNormal="85" zoomScaleSheetLayoutView="100" workbookViewId="0">
      <selection activeCell="C1" sqref="C1:N1"/>
    </sheetView>
  </sheetViews>
  <sheetFormatPr defaultColWidth="9.140625" defaultRowHeight="15" x14ac:dyDescent="0.25"/>
  <cols>
    <col min="1" max="1" width="5.140625" style="3" customWidth="1"/>
    <col min="2" max="2" width="5.85546875" style="4" customWidth="1"/>
    <col min="3" max="10" width="9.140625" style="3"/>
    <col min="11" max="11" width="27.5703125" style="3" bestFit="1" customWidth="1"/>
    <col min="12" max="12" width="10.42578125" style="3" customWidth="1"/>
    <col min="13" max="14" width="9.140625" style="3"/>
    <col min="15" max="15" width="4.5703125" style="3" customWidth="1"/>
    <col min="16" max="16" width="5.85546875" style="3" customWidth="1"/>
    <col min="17" max="16384" width="9.140625" style="3"/>
  </cols>
  <sheetData>
    <row r="1" spans="2:14" ht="45.75" customHeight="1" x14ac:dyDescent="0.25">
      <c r="C1" s="80" t="s">
        <v>255</v>
      </c>
      <c r="D1" s="80"/>
      <c r="E1" s="80"/>
      <c r="F1" s="80"/>
      <c r="G1" s="80"/>
      <c r="H1" s="80"/>
      <c r="I1" s="80"/>
      <c r="J1" s="80"/>
      <c r="K1" s="80"/>
      <c r="L1" s="80"/>
      <c r="M1" s="80"/>
      <c r="N1" s="80"/>
    </row>
    <row r="2" spans="2:14" ht="15.75" customHeight="1" x14ac:dyDescent="0.25">
      <c r="C2" s="22"/>
      <c r="D2" s="22"/>
      <c r="E2" s="22"/>
      <c r="F2" s="22"/>
      <c r="G2" s="22"/>
      <c r="H2" s="22"/>
      <c r="I2" s="22"/>
      <c r="J2" s="22"/>
      <c r="K2" s="22"/>
      <c r="L2" s="22"/>
      <c r="M2" s="22"/>
      <c r="N2" s="22"/>
    </row>
    <row r="3" spans="2:14" ht="15.75" thickBot="1" x14ac:dyDescent="0.3">
      <c r="B3" s="82" t="s">
        <v>176</v>
      </c>
      <c r="C3" s="82"/>
    </row>
    <row r="4" spans="2:14" ht="15.75" thickBot="1" x14ac:dyDescent="0.3">
      <c r="B4" s="10" t="s">
        <v>7</v>
      </c>
      <c r="C4" s="83" t="s">
        <v>71</v>
      </c>
      <c r="D4" s="83"/>
      <c r="E4" s="83"/>
      <c r="F4" s="83"/>
      <c r="G4" s="83"/>
      <c r="H4" s="83"/>
      <c r="I4" s="83"/>
      <c r="J4" s="83"/>
      <c r="K4" s="83"/>
      <c r="L4" s="83"/>
      <c r="M4" s="83"/>
      <c r="N4" s="84"/>
    </row>
    <row r="5" spans="2:14" x14ac:dyDescent="0.25">
      <c r="B5" s="15" t="s">
        <v>140</v>
      </c>
      <c r="C5" s="95" t="s">
        <v>21</v>
      </c>
      <c r="D5" s="95"/>
      <c r="E5" s="95"/>
      <c r="F5" s="95"/>
      <c r="G5" s="95"/>
      <c r="H5" s="95"/>
      <c r="I5" s="95"/>
      <c r="J5" s="224"/>
      <c r="K5" s="224"/>
      <c r="L5" s="224"/>
      <c r="M5" s="224"/>
      <c r="N5" s="225"/>
    </row>
    <row r="6" spans="2:14" x14ac:dyDescent="0.25">
      <c r="B6" s="11" t="s">
        <v>141</v>
      </c>
      <c r="C6" s="88" t="s">
        <v>75</v>
      </c>
      <c r="D6" s="88"/>
      <c r="E6" s="88"/>
      <c r="F6" s="88"/>
      <c r="G6" s="88"/>
      <c r="H6" s="88"/>
      <c r="I6" s="88"/>
      <c r="J6" s="89"/>
      <c r="K6" s="89"/>
      <c r="L6" s="89"/>
      <c r="M6" s="89"/>
      <c r="N6" s="90"/>
    </row>
    <row r="7" spans="2:14" x14ac:dyDescent="0.25">
      <c r="B7" s="11" t="s">
        <v>142</v>
      </c>
      <c r="C7" s="88" t="s">
        <v>73</v>
      </c>
      <c r="D7" s="88"/>
      <c r="E7" s="88"/>
      <c r="F7" s="88"/>
      <c r="G7" s="88"/>
      <c r="H7" s="88"/>
      <c r="I7" s="88"/>
      <c r="J7" s="89"/>
      <c r="K7" s="89"/>
      <c r="L7" s="89"/>
      <c r="M7" s="89"/>
      <c r="N7" s="90"/>
    </row>
    <row r="8" spans="2:14" x14ac:dyDescent="0.25">
      <c r="B8" s="11" t="s">
        <v>143</v>
      </c>
      <c r="C8" s="88" t="s">
        <v>74</v>
      </c>
      <c r="D8" s="88"/>
      <c r="E8" s="88"/>
      <c r="F8" s="88"/>
      <c r="G8" s="88"/>
      <c r="H8" s="88"/>
      <c r="I8" s="88"/>
      <c r="J8" s="89"/>
      <c r="K8" s="89"/>
      <c r="L8" s="89"/>
      <c r="M8" s="89"/>
      <c r="N8" s="90"/>
    </row>
    <row r="9" spans="2:14" x14ac:dyDescent="0.25">
      <c r="B9" s="11" t="s">
        <v>144</v>
      </c>
      <c r="C9" s="88" t="s">
        <v>72</v>
      </c>
      <c r="D9" s="88"/>
      <c r="E9" s="88"/>
      <c r="F9" s="88"/>
      <c r="G9" s="88"/>
      <c r="H9" s="88"/>
      <c r="I9" s="88"/>
      <c r="J9" s="100"/>
      <c r="K9" s="101"/>
      <c r="L9" s="101"/>
      <c r="M9" s="101"/>
      <c r="N9" s="102"/>
    </row>
    <row r="10" spans="2:14" ht="35.25" customHeight="1" x14ac:dyDescent="0.25">
      <c r="B10" s="13" t="s">
        <v>145</v>
      </c>
      <c r="C10" s="91" t="s">
        <v>25</v>
      </c>
      <c r="D10" s="91"/>
      <c r="E10" s="91"/>
      <c r="F10" s="91"/>
      <c r="G10" s="91"/>
      <c r="H10" s="91"/>
      <c r="I10" s="91"/>
      <c r="J10" s="92"/>
      <c r="K10" s="89"/>
      <c r="L10" s="89"/>
      <c r="M10" s="89"/>
      <c r="N10" s="90"/>
    </row>
    <row r="11" spans="2:14" ht="31.5" customHeight="1" thickBot="1" x14ac:dyDescent="0.3">
      <c r="B11" s="12" t="s">
        <v>253</v>
      </c>
      <c r="C11" s="107" t="s">
        <v>252</v>
      </c>
      <c r="D11" s="107"/>
      <c r="E11" s="107"/>
      <c r="F11" s="107"/>
      <c r="G11" s="107"/>
      <c r="H11" s="107"/>
      <c r="I11" s="107"/>
      <c r="J11" s="199"/>
      <c r="K11" s="226"/>
      <c r="L11" s="226"/>
      <c r="M11" s="226"/>
      <c r="N11" s="227"/>
    </row>
    <row r="12" spans="2:14" ht="15.75" thickBot="1" x14ac:dyDescent="0.3">
      <c r="K12" s="71"/>
    </row>
    <row r="13" spans="2:14" ht="15.75" thickBot="1" x14ac:dyDescent="0.3">
      <c r="B13" s="42" t="s">
        <v>11</v>
      </c>
      <c r="C13" s="93" t="s">
        <v>133</v>
      </c>
      <c r="D13" s="93"/>
      <c r="E13" s="93"/>
      <c r="F13" s="93"/>
      <c r="G13" s="93"/>
      <c r="H13" s="93"/>
      <c r="I13" s="93"/>
      <c r="J13" s="93"/>
      <c r="K13" s="93"/>
      <c r="L13" s="93"/>
      <c r="M13" s="93"/>
      <c r="N13" s="94"/>
    </row>
    <row r="14" spans="2:14" x14ac:dyDescent="0.25">
      <c r="B14" s="15" t="s">
        <v>137</v>
      </c>
      <c r="C14" s="95" t="s">
        <v>135</v>
      </c>
      <c r="D14" s="95"/>
      <c r="E14" s="95"/>
      <c r="F14" s="95"/>
      <c r="G14" s="95"/>
      <c r="H14" s="95"/>
      <c r="I14" s="95"/>
      <c r="J14" s="95"/>
      <c r="K14" s="95"/>
      <c r="L14" s="95"/>
      <c r="M14" s="96"/>
      <c r="N14" s="97"/>
    </row>
    <row r="15" spans="2:14" x14ac:dyDescent="0.25">
      <c r="B15" s="13" t="s">
        <v>76</v>
      </c>
      <c r="C15" s="88" t="s">
        <v>134</v>
      </c>
      <c r="D15" s="88"/>
      <c r="E15" s="88"/>
      <c r="F15" s="88"/>
      <c r="G15" s="88"/>
      <c r="H15" s="88"/>
      <c r="I15" s="88"/>
      <c r="J15" s="88"/>
      <c r="K15" s="88"/>
      <c r="L15" s="88"/>
      <c r="M15" s="98"/>
      <c r="N15" s="99"/>
    </row>
    <row r="16" spans="2:14" x14ac:dyDescent="0.25">
      <c r="B16" s="13" t="s">
        <v>138</v>
      </c>
      <c r="C16" s="88" t="s">
        <v>136</v>
      </c>
      <c r="D16" s="88"/>
      <c r="E16" s="88"/>
      <c r="F16" s="88"/>
      <c r="G16" s="88"/>
      <c r="H16" s="88"/>
      <c r="I16" s="88"/>
      <c r="J16" s="88"/>
      <c r="K16" s="88"/>
      <c r="L16" s="88"/>
      <c r="M16" s="98"/>
      <c r="N16" s="99"/>
    </row>
    <row r="17" spans="2:14" ht="28.5" customHeight="1" thickBot="1" x14ac:dyDescent="0.3">
      <c r="B17" s="12" t="s">
        <v>139</v>
      </c>
      <c r="C17" s="149" t="s">
        <v>213</v>
      </c>
      <c r="D17" s="150"/>
      <c r="E17" s="150"/>
      <c r="F17" s="150"/>
      <c r="G17" s="150"/>
      <c r="H17" s="150"/>
      <c r="I17" s="150"/>
      <c r="J17" s="150"/>
      <c r="K17" s="150"/>
      <c r="L17" s="151"/>
      <c r="M17" s="219"/>
      <c r="N17" s="220"/>
    </row>
    <row r="18" spans="2:14" ht="13.5" customHeight="1" x14ac:dyDescent="0.25"/>
    <row r="19" spans="2:14" x14ac:dyDescent="0.25">
      <c r="B19" s="17" t="s">
        <v>19</v>
      </c>
      <c r="C19" s="105" t="s">
        <v>12</v>
      </c>
      <c r="D19" s="105"/>
      <c r="E19" s="105"/>
      <c r="F19" s="105"/>
      <c r="G19" s="105"/>
      <c r="H19" s="105"/>
      <c r="I19" s="105"/>
      <c r="J19" s="105"/>
      <c r="K19" s="105"/>
    </row>
    <row r="20" spans="2:14" x14ac:dyDescent="0.25">
      <c r="B20" s="14" t="s">
        <v>146</v>
      </c>
      <c r="C20" s="88" t="s">
        <v>17</v>
      </c>
      <c r="D20" s="88"/>
      <c r="E20" s="88"/>
      <c r="F20" s="88"/>
      <c r="G20" s="88"/>
      <c r="H20" s="92"/>
      <c r="I20" s="92"/>
      <c r="J20" s="92"/>
      <c r="K20" s="92"/>
    </row>
    <row r="21" spans="2:14" x14ac:dyDescent="0.25">
      <c r="B21" s="14" t="s">
        <v>147</v>
      </c>
      <c r="C21" s="88" t="s">
        <v>18</v>
      </c>
      <c r="D21" s="88"/>
      <c r="E21" s="88"/>
      <c r="F21" s="88"/>
      <c r="G21" s="88"/>
      <c r="H21" s="92"/>
      <c r="I21" s="92"/>
      <c r="J21" s="92"/>
      <c r="K21" s="92"/>
    </row>
    <row r="22" spans="2:14" x14ac:dyDescent="0.25">
      <c r="B22" s="14" t="s">
        <v>148</v>
      </c>
      <c r="C22" s="88" t="s">
        <v>16</v>
      </c>
      <c r="D22" s="88"/>
      <c r="E22" s="88"/>
      <c r="F22" s="88"/>
      <c r="G22" s="88"/>
      <c r="H22" s="89"/>
      <c r="I22" s="89"/>
      <c r="J22" s="89"/>
      <c r="K22" s="89"/>
    </row>
    <row r="23" spans="2:14" x14ac:dyDescent="0.25">
      <c r="B23" s="14" t="s">
        <v>149</v>
      </c>
      <c r="C23" s="88" t="s">
        <v>15</v>
      </c>
      <c r="D23" s="88"/>
      <c r="E23" s="88"/>
      <c r="F23" s="88"/>
      <c r="G23" s="88"/>
      <c r="H23" s="89"/>
      <c r="I23" s="89"/>
      <c r="J23" s="89"/>
      <c r="K23" s="89"/>
    </row>
    <row r="24" spans="2:14" ht="30.75" customHeight="1" x14ac:dyDescent="0.25">
      <c r="B24" s="14" t="s">
        <v>150</v>
      </c>
      <c r="C24" s="106" t="s">
        <v>120</v>
      </c>
      <c r="D24" s="106"/>
      <c r="E24" s="106"/>
      <c r="F24" s="106"/>
      <c r="G24" s="106"/>
      <c r="H24" s="89"/>
      <c r="I24" s="89"/>
      <c r="J24" s="89" t="str">
        <f>IF(H24=Sąrašai!$C$1,31,IF(H24=Sąrašai!$C$2,28,IF(H24=Sąrašai!$C$3,31,IF(H24=Sąrašai!$C$4,30,IF(H24=Sąrašai!$C$5,31,IF(H24=Sąrašai!$C$6,30,IF(H24=Sąrašai!$C$7,31,IF(H24=Sąrašai!$C$8,31,IF(H24=Sąrašai!$C$9,30,IF(H24=Sąrašai!$C$10,31,IF(H24=Sąrašai!$C$11,30,IF(H24=Sąrašai!$C$12,31,"0"))))))))))))</f>
        <v>0</v>
      </c>
      <c r="K24" s="89"/>
    </row>
    <row r="25" spans="2:14" ht="15.75" thickBot="1" x14ac:dyDescent="0.3"/>
    <row r="26" spans="2:14" ht="15.75" thickBot="1" x14ac:dyDescent="0.3">
      <c r="B26" s="10" t="s">
        <v>32</v>
      </c>
      <c r="C26" s="83" t="s">
        <v>123</v>
      </c>
      <c r="D26" s="83"/>
      <c r="E26" s="83"/>
      <c r="F26" s="83"/>
      <c r="G26" s="83"/>
      <c r="H26" s="83"/>
      <c r="I26" s="83"/>
      <c r="J26" s="83"/>
      <c r="K26" s="83"/>
      <c r="L26" s="83"/>
      <c r="M26" s="83"/>
      <c r="N26" s="84"/>
    </row>
    <row r="27" spans="2:14" ht="76.5" customHeight="1" x14ac:dyDescent="0.25">
      <c r="B27" s="11" t="s">
        <v>151</v>
      </c>
      <c r="C27" s="112" t="s">
        <v>106</v>
      </c>
      <c r="D27" s="112"/>
      <c r="E27" s="112"/>
      <c r="F27" s="112"/>
      <c r="G27" s="112"/>
      <c r="H27" s="112"/>
      <c r="I27" s="112"/>
      <c r="J27" s="86"/>
      <c r="K27" s="86"/>
      <c r="L27" s="86"/>
      <c r="M27" s="86"/>
      <c r="N27" s="87"/>
    </row>
    <row r="28" spans="2:14" ht="48.75" customHeight="1" x14ac:dyDescent="0.25">
      <c r="B28" s="11" t="s">
        <v>152</v>
      </c>
      <c r="C28" s="106" t="s">
        <v>163</v>
      </c>
      <c r="D28" s="106"/>
      <c r="E28" s="106"/>
      <c r="F28" s="106"/>
      <c r="G28" s="106"/>
      <c r="H28" s="106"/>
      <c r="I28" s="106"/>
      <c r="J28" s="98">
        <f>J8*J27</f>
        <v>0</v>
      </c>
      <c r="K28" s="98"/>
      <c r="L28" s="98"/>
      <c r="M28" s="98"/>
      <c r="N28" s="99"/>
    </row>
    <row r="29" spans="2:14" ht="31.5" customHeight="1" thickBot="1" x14ac:dyDescent="0.3">
      <c r="B29" s="11" t="s">
        <v>153</v>
      </c>
      <c r="C29" s="107" t="s">
        <v>164</v>
      </c>
      <c r="D29" s="107"/>
      <c r="E29" s="107"/>
      <c r="F29" s="107"/>
      <c r="G29" s="107"/>
      <c r="H29" s="107"/>
      <c r="I29" s="107"/>
      <c r="J29" s="103">
        <f>IF(H23=0,H22*J28,(H22*J28)+(J28/J24*H23))</f>
        <v>0</v>
      </c>
      <c r="K29" s="103"/>
      <c r="L29" s="103"/>
      <c r="M29" s="103"/>
      <c r="N29" s="104"/>
    </row>
    <row r="30" spans="2:14" ht="15.75" thickBot="1" x14ac:dyDescent="0.3"/>
    <row r="31" spans="2:14" ht="48.75" customHeight="1" thickBot="1" x14ac:dyDescent="0.3">
      <c r="B31" s="27" t="s">
        <v>46</v>
      </c>
      <c r="C31" s="108" t="s">
        <v>89</v>
      </c>
      <c r="D31" s="108"/>
      <c r="E31" s="108"/>
      <c r="F31" s="108"/>
      <c r="G31" s="108"/>
      <c r="H31" s="108"/>
      <c r="I31" s="108"/>
      <c r="J31" s="108"/>
      <c r="K31" s="108"/>
      <c r="L31" s="108"/>
      <c r="M31" s="109"/>
      <c r="N31" s="24"/>
    </row>
    <row r="32" spans="2:14" ht="45" customHeight="1" x14ac:dyDescent="0.25">
      <c r="B32" s="11" t="s">
        <v>77</v>
      </c>
      <c r="C32" s="26" t="s">
        <v>78</v>
      </c>
      <c r="D32" s="110" t="s">
        <v>79</v>
      </c>
      <c r="E32" s="110"/>
      <c r="F32" s="110"/>
      <c r="G32" s="110" t="s">
        <v>80</v>
      </c>
      <c r="H32" s="110"/>
      <c r="I32" s="110"/>
      <c r="J32" s="110" t="s">
        <v>81</v>
      </c>
      <c r="K32" s="110"/>
      <c r="L32" s="110"/>
      <c r="M32" s="111"/>
    </row>
    <row r="33" spans="2:13" x14ac:dyDescent="0.25">
      <c r="B33" s="13" t="s">
        <v>82</v>
      </c>
      <c r="C33" s="14"/>
      <c r="D33" s="100"/>
      <c r="E33" s="101"/>
      <c r="F33" s="113"/>
      <c r="G33" s="100"/>
      <c r="H33" s="101"/>
      <c r="I33" s="113"/>
      <c r="J33" s="114">
        <f t="shared" ref="J33:J38" si="0">IF(G33=0,0,G33*$J$29/$J$8)</f>
        <v>0</v>
      </c>
      <c r="K33" s="115"/>
      <c r="L33" s="115"/>
      <c r="M33" s="116"/>
    </row>
    <row r="34" spans="2:13" x14ac:dyDescent="0.25">
      <c r="B34" s="13" t="s">
        <v>83</v>
      </c>
      <c r="C34" s="14"/>
      <c r="D34" s="100"/>
      <c r="E34" s="101"/>
      <c r="F34" s="113"/>
      <c r="G34" s="100"/>
      <c r="H34" s="101"/>
      <c r="I34" s="113"/>
      <c r="J34" s="114">
        <f t="shared" si="0"/>
        <v>0</v>
      </c>
      <c r="K34" s="115"/>
      <c r="L34" s="115"/>
      <c r="M34" s="116"/>
    </row>
    <row r="35" spans="2:13" x14ac:dyDescent="0.25">
      <c r="B35" s="13" t="s">
        <v>84</v>
      </c>
      <c r="C35" s="14"/>
      <c r="D35" s="100"/>
      <c r="E35" s="101"/>
      <c r="F35" s="113"/>
      <c r="G35" s="100"/>
      <c r="H35" s="101"/>
      <c r="I35" s="113"/>
      <c r="J35" s="114">
        <f t="shared" si="0"/>
        <v>0</v>
      </c>
      <c r="K35" s="115"/>
      <c r="L35" s="115"/>
      <c r="M35" s="116"/>
    </row>
    <row r="36" spans="2:13" x14ac:dyDescent="0.25">
      <c r="B36" s="13" t="s">
        <v>85</v>
      </c>
      <c r="C36" s="14"/>
      <c r="D36" s="100"/>
      <c r="E36" s="101"/>
      <c r="F36" s="113"/>
      <c r="G36" s="100"/>
      <c r="H36" s="101"/>
      <c r="I36" s="113"/>
      <c r="J36" s="114">
        <f t="shared" si="0"/>
        <v>0</v>
      </c>
      <c r="K36" s="115"/>
      <c r="L36" s="115"/>
      <c r="M36" s="116"/>
    </row>
    <row r="37" spans="2:13" x14ac:dyDescent="0.25">
      <c r="B37" s="13" t="s">
        <v>86</v>
      </c>
      <c r="C37" s="28"/>
      <c r="D37" s="100"/>
      <c r="E37" s="101"/>
      <c r="F37" s="113"/>
      <c r="G37" s="100"/>
      <c r="H37" s="101"/>
      <c r="I37" s="113"/>
      <c r="J37" s="114">
        <f t="shared" si="0"/>
        <v>0</v>
      </c>
      <c r="K37" s="115"/>
      <c r="L37" s="115"/>
      <c r="M37" s="116"/>
    </row>
    <row r="38" spans="2:13" ht="15.75" thickBot="1" x14ac:dyDescent="0.3">
      <c r="B38" s="12" t="s">
        <v>29</v>
      </c>
      <c r="C38" s="16"/>
      <c r="D38" s="126"/>
      <c r="E38" s="127"/>
      <c r="F38" s="128"/>
      <c r="G38" s="126"/>
      <c r="H38" s="127"/>
      <c r="I38" s="128"/>
      <c r="J38" s="114">
        <f t="shared" si="0"/>
        <v>0</v>
      </c>
      <c r="K38" s="115"/>
      <c r="L38" s="115"/>
      <c r="M38" s="116"/>
    </row>
    <row r="39" spans="2:13" ht="15.75" thickBot="1" x14ac:dyDescent="0.3">
      <c r="B39" s="23"/>
      <c r="C39" s="25"/>
      <c r="D39" s="117" t="s">
        <v>87</v>
      </c>
      <c r="E39" s="118"/>
      <c r="F39" s="118"/>
      <c r="G39" s="119">
        <f>+SUM(G33:I38)</f>
        <v>0</v>
      </c>
      <c r="H39" s="120"/>
      <c r="I39" s="121"/>
      <c r="J39" s="122">
        <f>+SUM(J33:M38)</f>
        <v>0</v>
      </c>
      <c r="K39" s="123"/>
      <c r="L39" s="123"/>
      <c r="M39" s="124"/>
    </row>
    <row r="40" spans="2:13" ht="15.75" thickBot="1" x14ac:dyDescent="0.3"/>
    <row r="41" spans="2:13" ht="51" customHeight="1" thickBot="1" x14ac:dyDescent="0.3">
      <c r="B41" s="27" t="s">
        <v>48</v>
      </c>
      <c r="C41" s="221" t="s">
        <v>88</v>
      </c>
      <c r="D41" s="222"/>
      <c r="E41" s="222"/>
      <c r="F41" s="222"/>
      <c r="G41" s="222"/>
      <c r="H41" s="222"/>
      <c r="I41" s="222"/>
      <c r="J41" s="222"/>
      <c r="K41" s="222"/>
      <c r="L41" s="222"/>
      <c r="M41" s="223"/>
    </row>
    <row r="42" spans="2:13" ht="45" customHeight="1" x14ac:dyDescent="0.25">
      <c r="B42" s="11" t="s">
        <v>154</v>
      </c>
      <c r="C42" s="125" t="s">
        <v>78</v>
      </c>
      <c r="D42" s="125"/>
      <c r="E42" s="110" t="s">
        <v>90</v>
      </c>
      <c r="F42" s="110"/>
      <c r="G42" s="110"/>
      <c r="H42" s="110" t="s">
        <v>94</v>
      </c>
      <c r="I42" s="110"/>
      <c r="J42" s="110" t="s">
        <v>251</v>
      </c>
      <c r="K42" s="110"/>
      <c r="L42" s="110"/>
      <c r="M42" s="111"/>
    </row>
    <row r="43" spans="2:13" x14ac:dyDescent="0.25">
      <c r="B43" s="13" t="s">
        <v>98</v>
      </c>
      <c r="C43" s="129"/>
      <c r="D43" s="129"/>
      <c r="E43" s="130"/>
      <c r="F43" s="130"/>
      <c r="G43" s="130"/>
      <c r="H43" s="100"/>
      <c r="I43" s="113"/>
      <c r="J43" s="130">
        <f>IF(H43=Sąrašai!$A$1,(E43*$J$29/$J$8)/"2",IF(H43=Sąrašai!$A$2,E43*$J$29/$J$8,))</f>
        <v>0</v>
      </c>
      <c r="K43" s="130"/>
      <c r="L43" s="130"/>
      <c r="M43" s="215"/>
    </row>
    <row r="44" spans="2:13" x14ac:dyDescent="0.25">
      <c r="B44" s="13" t="s">
        <v>99</v>
      </c>
      <c r="C44" s="129"/>
      <c r="D44" s="129"/>
      <c r="E44" s="130"/>
      <c r="F44" s="130"/>
      <c r="G44" s="130"/>
      <c r="H44" s="100"/>
      <c r="I44" s="113"/>
      <c r="J44" s="130">
        <f>IF(H44=Sąrašai!$A$1,(E44*$J$29/$J$8)/"2",IF(H44=Sąrašai!$A$2,E44*$J$29/$J$8,))</f>
        <v>0</v>
      </c>
      <c r="K44" s="130"/>
      <c r="L44" s="130"/>
      <c r="M44" s="215"/>
    </row>
    <row r="45" spans="2:13" x14ac:dyDescent="0.25">
      <c r="B45" s="13" t="s">
        <v>100</v>
      </c>
      <c r="C45" s="129"/>
      <c r="D45" s="129"/>
      <c r="E45" s="130"/>
      <c r="F45" s="130"/>
      <c r="G45" s="130"/>
      <c r="H45" s="100"/>
      <c r="I45" s="113"/>
      <c r="J45" s="130">
        <f>IF(H45=Sąrašai!$A$1,(E45*$J$29/$J$8)/"2",IF(H45=Sąrašai!$A$2,E45*$J$29/$J$8,))</f>
        <v>0</v>
      </c>
      <c r="K45" s="130"/>
      <c r="L45" s="130"/>
      <c r="M45" s="215"/>
    </row>
    <row r="46" spans="2:13" x14ac:dyDescent="0.25">
      <c r="B46" s="13" t="s">
        <v>101</v>
      </c>
      <c r="C46" s="129"/>
      <c r="D46" s="129"/>
      <c r="E46" s="130"/>
      <c r="F46" s="130"/>
      <c r="G46" s="130"/>
      <c r="H46" s="100"/>
      <c r="I46" s="113"/>
      <c r="J46" s="130">
        <f>IF(H46=Sąrašai!$A$1,(E46*$J$29/$J$8)/"2",IF(H46=Sąrašai!$A$2,E46*$J$29/$J$8,))</f>
        <v>0</v>
      </c>
      <c r="K46" s="130"/>
      <c r="L46" s="130"/>
      <c r="M46" s="215"/>
    </row>
    <row r="47" spans="2:13" x14ac:dyDescent="0.25">
      <c r="B47" s="13" t="s">
        <v>102</v>
      </c>
      <c r="C47" s="140"/>
      <c r="D47" s="141"/>
      <c r="E47" s="142"/>
      <c r="F47" s="143"/>
      <c r="G47" s="144"/>
      <c r="H47" s="100"/>
      <c r="I47" s="113"/>
      <c r="J47" s="130">
        <f>IF(H47=Sąrašai!$A$1,(E47*$J$29/$J$8)/"2",IF(H47=Sąrašai!$A$2,E47*$J$29/$J$8,))</f>
        <v>0</v>
      </c>
      <c r="K47" s="130"/>
      <c r="L47" s="130"/>
      <c r="M47" s="215"/>
    </row>
    <row r="48" spans="2:13" ht="15.75" thickBot="1" x14ac:dyDescent="0.3">
      <c r="B48" s="12" t="s">
        <v>29</v>
      </c>
      <c r="C48" s="145"/>
      <c r="D48" s="145"/>
      <c r="E48" s="146"/>
      <c r="F48" s="146"/>
      <c r="G48" s="146"/>
      <c r="H48" s="100"/>
      <c r="I48" s="113"/>
      <c r="J48" s="130">
        <f>IF(H48=Sąrašai!$A$1,(E48*$J$29/$J$8)/"2",IF(H48=Sąrašai!$A$2,E48*$J$29/$J$8,))</f>
        <v>0</v>
      </c>
      <c r="K48" s="130"/>
      <c r="L48" s="130"/>
      <c r="M48" s="215"/>
    </row>
    <row r="49" spans="2:14" ht="15.75" thickBot="1" x14ac:dyDescent="0.3">
      <c r="B49" s="23"/>
      <c r="C49" s="131" t="s">
        <v>87</v>
      </c>
      <c r="D49" s="131"/>
      <c r="E49" s="132">
        <f>+SUM(E43:G48)</f>
        <v>0</v>
      </c>
      <c r="F49" s="133"/>
      <c r="G49" s="134"/>
      <c r="H49" s="218" t="s">
        <v>97</v>
      </c>
      <c r="I49" s="134"/>
      <c r="J49" s="216">
        <f>+SUM(J43:M48)</f>
        <v>0</v>
      </c>
      <c r="K49" s="216"/>
      <c r="L49" s="216"/>
      <c r="M49" s="217"/>
    </row>
    <row r="50" spans="2:14" ht="15.75" thickBot="1" x14ac:dyDescent="0.3"/>
    <row r="51" spans="2:14" ht="50.25" customHeight="1" thickBot="1" x14ac:dyDescent="0.3">
      <c r="B51" s="27" t="s">
        <v>50</v>
      </c>
      <c r="C51" s="108" t="s">
        <v>246</v>
      </c>
      <c r="D51" s="108"/>
      <c r="E51" s="108"/>
      <c r="F51" s="108"/>
      <c r="G51" s="108"/>
      <c r="H51" s="108"/>
      <c r="I51" s="108"/>
      <c r="J51" s="108"/>
      <c r="K51" s="108"/>
      <c r="L51" s="108"/>
      <c r="M51" s="108"/>
      <c r="N51" s="109"/>
    </row>
    <row r="52" spans="2:14" ht="62.25" customHeight="1" x14ac:dyDescent="0.25">
      <c r="B52" s="11" t="s">
        <v>155</v>
      </c>
      <c r="C52" s="26" t="s">
        <v>78</v>
      </c>
      <c r="D52" s="110" t="s">
        <v>93</v>
      </c>
      <c r="E52" s="110"/>
      <c r="F52" s="110"/>
      <c r="G52" s="110" t="s">
        <v>80</v>
      </c>
      <c r="H52" s="110"/>
      <c r="I52" s="110"/>
      <c r="J52" s="110" t="s">
        <v>94</v>
      </c>
      <c r="K52" s="110"/>
      <c r="L52" s="110" t="s">
        <v>81</v>
      </c>
      <c r="M52" s="110"/>
      <c r="N52" s="111"/>
    </row>
    <row r="53" spans="2:14" x14ac:dyDescent="0.25">
      <c r="B53" s="13" t="s">
        <v>156</v>
      </c>
      <c r="C53" s="14"/>
      <c r="D53" s="89"/>
      <c r="E53" s="89"/>
      <c r="F53" s="89"/>
      <c r="G53" s="89"/>
      <c r="H53" s="89"/>
      <c r="I53" s="89"/>
      <c r="J53" s="100"/>
      <c r="K53" s="113"/>
      <c r="L53" s="114">
        <f>IF(J53=Sąrašai!$A$1,(G53*$J$29/$J$8)/"2",IF(J53=Sąrašai!$A$2,G53*$J$29/$J$8,))</f>
        <v>0</v>
      </c>
      <c r="M53" s="115"/>
      <c r="N53" s="116"/>
    </row>
    <row r="54" spans="2:14" x14ac:dyDescent="0.25">
      <c r="B54" s="13" t="s">
        <v>157</v>
      </c>
      <c r="C54" s="14"/>
      <c r="D54" s="89"/>
      <c r="E54" s="89"/>
      <c r="F54" s="89"/>
      <c r="G54" s="89"/>
      <c r="H54" s="89"/>
      <c r="I54" s="89"/>
      <c r="J54" s="100"/>
      <c r="K54" s="113"/>
      <c r="L54" s="114">
        <f>IF(J54=Sąrašai!$A$1,(G54*$J$29/$J$8)/"2",IF(J54=Sąrašai!$A$2,G54*$J$29/$J$8,))</f>
        <v>0</v>
      </c>
      <c r="M54" s="115"/>
      <c r="N54" s="116"/>
    </row>
    <row r="55" spans="2:14" x14ac:dyDescent="0.25">
      <c r="B55" s="13" t="s">
        <v>158</v>
      </c>
      <c r="C55" s="14"/>
      <c r="D55" s="89"/>
      <c r="E55" s="89"/>
      <c r="F55" s="89"/>
      <c r="G55" s="89"/>
      <c r="H55" s="89"/>
      <c r="I55" s="89"/>
      <c r="J55" s="100"/>
      <c r="K55" s="113"/>
      <c r="L55" s="114">
        <f>IF(J55=Sąrašai!$A$1,(G55*$J$29/$J$8)/"2",IF(J55=Sąrašai!$A$2,G55*$J$29/$J$8,))</f>
        <v>0</v>
      </c>
      <c r="M55" s="115"/>
      <c r="N55" s="116"/>
    </row>
    <row r="56" spans="2:14" x14ac:dyDescent="0.25">
      <c r="B56" s="13" t="s">
        <v>159</v>
      </c>
      <c r="C56" s="14"/>
      <c r="D56" s="89"/>
      <c r="E56" s="89"/>
      <c r="F56" s="89"/>
      <c r="G56" s="89"/>
      <c r="H56" s="89"/>
      <c r="I56" s="89"/>
      <c r="J56" s="100"/>
      <c r="K56" s="113"/>
      <c r="L56" s="114">
        <f>IF(J56=Sąrašai!$A$1,(G56*$J$29/$J$8)/"2",IF(J56=Sąrašai!$A$2,G56*$J$29/$J$8,))</f>
        <v>0</v>
      </c>
      <c r="M56" s="115"/>
      <c r="N56" s="116"/>
    </row>
    <row r="57" spans="2:14" x14ac:dyDescent="0.25">
      <c r="B57" s="13" t="s">
        <v>160</v>
      </c>
      <c r="C57" s="28"/>
      <c r="D57" s="89"/>
      <c r="E57" s="89"/>
      <c r="F57" s="89"/>
      <c r="G57" s="89"/>
      <c r="H57" s="89"/>
      <c r="I57" s="89"/>
      <c r="J57" s="100"/>
      <c r="K57" s="113"/>
      <c r="L57" s="114">
        <f>IF(J57=Sąrašai!$A$1,(G57*$J$29/$J$8)/"2",IF(J57=Sąrašai!$A$2,G57*$J$29/$J$8,))</f>
        <v>0</v>
      </c>
      <c r="M57" s="115"/>
      <c r="N57" s="116"/>
    </row>
    <row r="58" spans="2:14" ht="15.75" thickBot="1" x14ac:dyDescent="0.3">
      <c r="B58" s="13" t="s">
        <v>29</v>
      </c>
      <c r="C58" s="16"/>
      <c r="D58" s="153"/>
      <c r="E58" s="153"/>
      <c r="F58" s="153"/>
      <c r="G58" s="153"/>
      <c r="H58" s="153"/>
      <c r="I58" s="153"/>
      <c r="J58" s="100"/>
      <c r="K58" s="113"/>
      <c r="L58" s="114">
        <f>IF(J58=Sąrašai!$A$1,(G58*$J$29/$J$8)/"2",IF(J58=Sąrašai!$A$2,G58*$J$29/$J$8,))</f>
        <v>0</v>
      </c>
      <c r="M58" s="115"/>
      <c r="N58" s="116"/>
    </row>
    <row r="59" spans="2:14" ht="15.75" thickBot="1" x14ac:dyDescent="0.3">
      <c r="B59" s="23"/>
      <c r="C59" s="25"/>
      <c r="D59" s="117" t="s">
        <v>87</v>
      </c>
      <c r="E59" s="118"/>
      <c r="F59" s="118"/>
      <c r="G59" s="152">
        <f>+SUM(G53:I58)</f>
        <v>0</v>
      </c>
      <c r="H59" s="152"/>
      <c r="I59" s="152"/>
      <c r="J59" s="119" t="s">
        <v>97</v>
      </c>
      <c r="K59" s="121"/>
      <c r="L59" s="122">
        <f>+SUM(L53:N58)</f>
        <v>0</v>
      </c>
      <c r="M59" s="123"/>
      <c r="N59" s="124"/>
    </row>
    <row r="60" spans="2:14" ht="15.75" thickBot="1" x14ac:dyDescent="0.3"/>
    <row r="61" spans="2:14" ht="66" customHeight="1" thickBot="1" x14ac:dyDescent="0.3">
      <c r="B61" s="27">
        <v>8</v>
      </c>
      <c r="C61" s="108" t="s">
        <v>250</v>
      </c>
      <c r="D61" s="108"/>
      <c r="E61" s="108"/>
      <c r="F61" s="108"/>
      <c r="G61" s="108"/>
      <c r="H61" s="108"/>
      <c r="I61" s="108"/>
      <c r="J61" s="108"/>
      <c r="K61" s="109"/>
    </row>
    <row r="62" spans="2:14" ht="60.75" customHeight="1" x14ac:dyDescent="0.25">
      <c r="B62" s="11" t="s">
        <v>161</v>
      </c>
      <c r="C62" s="26" t="s">
        <v>248</v>
      </c>
      <c r="D62" s="110" t="s">
        <v>247</v>
      </c>
      <c r="E62" s="110"/>
      <c r="F62" s="110"/>
      <c r="G62" s="110" t="s">
        <v>94</v>
      </c>
      <c r="H62" s="110"/>
      <c r="I62" s="110" t="s">
        <v>249</v>
      </c>
      <c r="J62" s="110"/>
      <c r="K62" s="111"/>
    </row>
    <row r="63" spans="2:14" ht="15.75" thickBot="1" x14ac:dyDescent="0.3">
      <c r="B63" s="13" t="s">
        <v>162</v>
      </c>
      <c r="C63" s="14"/>
      <c r="D63" s="89"/>
      <c r="E63" s="89"/>
      <c r="F63" s="89"/>
      <c r="G63" s="100"/>
      <c r="H63" s="113"/>
      <c r="I63" s="114">
        <f>IF(G63=Sąrašai!$A$1,(D63*$J$29/$J$8)/"2",IF(G63=Sąrašai!$A$2,D63*$J$29/$J$8,))</f>
        <v>0</v>
      </c>
      <c r="J63" s="115"/>
      <c r="K63" s="116"/>
    </row>
    <row r="64" spans="2:14" ht="15.75" thickBot="1" x14ac:dyDescent="0.3">
      <c r="B64" s="158" t="s">
        <v>87</v>
      </c>
      <c r="C64" s="159"/>
      <c r="D64" s="152">
        <f>+SUM(D63:F63)</f>
        <v>0</v>
      </c>
      <c r="E64" s="152"/>
      <c r="F64" s="152"/>
      <c r="G64" s="152" t="s">
        <v>97</v>
      </c>
      <c r="H64" s="152"/>
      <c r="I64" s="160">
        <f>+SUM(I63:K63)</f>
        <v>0</v>
      </c>
      <c r="J64" s="152"/>
      <c r="K64" s="161"/>
    </row>
    <row r="65" spans="1:17" ht="15.75" thickBot="1" x14ac:dyDescent="0.3"/>
    <row r="66" spans="1:17" ht="31.5" customHeight="1" thickBot="1" x14ac:dyDescent="0.3">
      <c r="B66" s="30" t="s">
        <v>60</v>
      </c>
      <c r="C66" s="108" t="s">
        <v>103</v>
      </c>
      <c r="D66" s="108"/>
      <c r="E66" s="108"/>
      <c r="F66" s="108"/>
      <c r="G66" s="108"/>
      <c r="H66" s="108"/>
      <c r="I66" s="108"/>
      <c r="J66" s="162">
        <f>I64+L59+J49+J39</f>
        <v>0</v>
      </c>
      <c r="K66" s="163"/>
    </row>
    <row r="68" spans="1:17" x14ac:dyDescent="0.25">
      <c r="A68" s="43"/>
      <c r="B68" s="44"/>
      <c r="C68" s="43"/>
      <c r="D68" s="43"/>
      <c r="E68" s="43"/>
      <c r="F68" s="43"/>
      <c r="G68" s="43"/>
      <c r="H68" s="43"/>
      <c r="I68" s="43"/>
      <c r="J68" s="43"/>
      <c r="K68" s="43"/>
      <c r="L68" s="43"/>
      <c r="M68" s="43"/>
      <c r="N68" s="43"/>
      <c r="O68" s="43"/>
      <c r="P68" s="43"/>
      <c r="Q68" s="45"/>
    </row>
    <row r="70" spans="1:17" x14ac:dyDescent="0.25">
      <c r="B70" s="3"/>
    </row>
    <row r="71" spans="1:17" x14ac:dyDescent="0.25">
      <c r="B71" s="3"/>
    </row>
    <row r="72" spans="1:17" x14ac:dyDescent="0.25">
      <c r="B72" s="3"/>
    </row>
    <row r="73" spans="1:17" x14ac:dyDescent="0.25">
      <c r="B73" s="3"/>
    </row>
    <row r="74" spans="1:17" x14ac:dyDescent="0.25">
      <c r="B74" s="3"/>
    </row>
    <row r="75" spans="1:17" x14ac:dyDescent="0.25">
      <c r="B75" s="3"/>
    </row>
    <row r="76" spans="1:17" x14ac:dyDescent="0.25">
      <c r="B76" s="3"/>
    </row>
    <row r="77" spans="1:17" x14ac:dyDescent="0.25">
      <c r="B77" s="3"/>
    </row>
    <row r="78" spans="1:17" ht="15.75" customHeight="1" x14ac:dyDescent="0.25">
      <c r="B78" s="3"/>
    </row>
    <row r="79" spans="1:17" x14ac:dyDescent="0.25">
      <c r="B79" s="3"/>
    </row>
    <row r="80" spans="1:17" x14ac:dyDescent="0.25">
      <c r="B80" s="3"/>
    </row>
    <row r="81" spans="2:2" x14ac:dyDescent="0.25">
      <c r="B81" s="3"/>
    </row>
    <row r="82" spans="2:2" x14ac:dyDescent="0.25">
      <c r="B82" s="3"/>
    </row>
    <row r="83" spans="2:2"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ht="15" customHeight="1" x14ac:dyDescent="0.25">
      <c r="B91" s="3"/>
    </row>
    <row r="92" spans="2:2" x14ac:dyDescent="0.25">
      <c r="B92" s="3"/>
    </row>
    <row r="93" spans="2:2" x14ac:dyDescent="0.25">
      <c r="B93" s="3"/>
    </row>
    <row r="94" spans="2:2" ht="15" customHeight="1" x14ac:dyDescent="0.25">
      <c r="B94" s="3"/>
    </row>
    <row r="95" spans="2:2" ht="15" customHeight="1" x14ac:dyDescent="0.25">
      <c r="B95" s="3"/>
    </row>
    <row r="96" spans="2:2" ht="15.75" customHeight="1" x14ac:dyDescent="0.25">
      <c r="B96" s="3"/>
    </row>
    <row r="97" spans="2:2" x14ac:dyDescent="0.25">
      <c r="B97" s="3"/>
    </row>
    <row r="98" spans="2:2" ht="15.75" customHeight="1" x14ac:dyDescent="0.25">
      <c r="B98" s="3"/>
    </row>
    <row r="99" spans="2:2" ht="45" customHeight="1" x14ac:dyDescent="0.25">
      <c r="B99" s="3"/>
    </row>
    <row r="100" spans="2:2" x14ac:dyDescent="0.25">
      <c r="B100" s="3"/>
    </row>
    <row r="101" spans="2:2" x14ac:dyDescent="0.25">
      <c r="B101" s="3"/>
    </row>
    <row r="102" spans="2:2" x14ac:dyDescent="0.25">
      <c r="B102" s="3"/>
    </row>
    <row r="103" spans="2:2" x14ac:dyDescent="0.25">
      <c r="B103" s="3"/>
    </row>
    <row r="104" spans="2:2" x14ac:dyDescent="0.25">
      <c r="B104" s="3"/>
    </row>
    <row r="105" spans="2:2" x14ac:dyDescent="0.25">
      <c r="B105" s="3"/>
    </row>
    <row r="106" spans="2:2" x14ac:dyDescent="0.25">
      <c r="B106" s="3"/>
    </row>
    <row r="107" spans="2:2" x14ac:dyDescent="0.25">
      <c r="B107" s="3"/>
    </row>
    <row r="108" spans="2:2" ht="15.75" customHeight="1" x14ac:dyDescent="0.25">
      <c r="B108" s="3"/>
    </row>
    <row r="109" spans="2:2" ht="15" customHeight="1" x14ac:dyDescent="0.25">
      <c r="B109" s="3"/>
    </row>
    <row r="110" spans="2:2" x14ac:dyDescent="0.25">
      <c r="B110" s="3"/>
    </row>
    <row r="111" spans="2:2" x14ac:dyDescent="0.25">
      <c r="B111" s="3"/>
    </row>
    <row r="112" spans="2:2" x14ac:dyDescent="0.25">
      <c r="B112" s="3"/>
    </row>
    <row r="113" spans="2:2" x14ac:dyDescent="0.25">
      <c r="B113" s="3"/>
    </row>
    <row r="114" spans="2:2" x14ac:dyDescent="0.25">
      <c r="B114" s="3"/>
    </row>
    <row r="115" spans="2:2" x14ac:dyDescent="0.25">
      <c r="B115" s="3"/>
    </row>
    <row r="116" spans="2:2" x14ac:dyDescent="0.25">
      <c r="B116" s="3"/>
    </row>
    <row r="117" spans="2:2" x14ac:dyDescent="0.25">
      <c r="B117" s="3"/>
    </row>
    <row r="118" spans="2:2" ht="15.75" customHeight="1" x14ac:dyDescent="0.25">
      <c r="B118" s="3"/>
    </row>
    <row r="119" spans="2:2" ht="45" customHeight="1" x14ac:dyDescent="0.25">
      <c r="B119" s="3"/>
    </row>
    <row r="120" spans="2:2" x14ac:dyDescent="0.25">
      <c r="B120" s="3"/>
    </row>
    <row r="121" spans="2:2" x14ac:dyDescent="0.25">
      <c r="B121" s="3"/>
    </row>
    <row r="122" spans="2:2" x14ac:dyDescent="0.25">
      <c r="B122" s="3"/>
    </row>
    <row r="123" spans="2:2" x14ac:dyDescent="0.25">
      <c r="B123" s="3"/>
    </row>
    <row r="124" spans="2:2" x14ac:dyDescent="0.25">
      <c r="B124" s="3"/>
    </row>
    <row r="125" spans="2:2" x14ac:dyDescent="0.25">
      <c r="B125" s="3"/>
    </row>
    <row r="126" spans="2:2" x14ac:dyDescent="0.25">
      <c r="B126" s="3"/>
    </row>
    <row r="127" spans="2:2" x14ac:dyDescent="0.25">
      <c r="B127" s="3"/>
    </row>
    <row r="128" spans="2:2" ht="15.75" customHeight="1" x14ac:dyDescent="0.25">
      <c r="B128" s="3"/>
    </row>
    <row r="129" spans="2:2" ht="45" customHeight="1" x14ac:dyDescent="0.25">
      <c r="B129" s="3"/>
    </row>
    <row r="130" spans="2:2" x14ac:dyDescent="0.25">
      <c r="B130" s="3"/>
    </row>
    <row r="131" spans="2:2" x14ac:dyDescent="0.25">
      <c r="B131" s="3"/>
    </row>
    <row r="132" spans="2:2" x14ac:dyDescent="0.25">
      <c r="B132" s="3"/>
    </row>
    <row r="133" spans="2:2" x14ac:dyDescent="0.25">
      <c r="B133" s="3"/>
    </row>
    <row r="134" spans="2:2" x14ac:dyDescent="0.25">
      <c r="B134" s="3"/>
    </row>
    <row r="135" spans="2:2" x14ac:dyDescent="0.25">
      <c r="B135" s="3"/>
    </row>
    <row r="136" spans="2:2" x14ac:dyDescent="0.25">
      <c r="B136" s="3"/>
    </row>
    <row r="137" spans="2:2" x14ac:dyDescent="0.25">
      <c r="B137" s="3"/>
    </row>
    <row r="138" spans="2:2" ht="15.75" customHeight="1" x14ac:dyDescent="0.25">
      <c r="B138" s="3"/>
    </row>
    <row r="139" spans="2:2" x14ac:dyDescent="0.25">
      <c r="B139" s="3"/>
    </row>
    <row r="140" spans="2:2" x14ac:dyDescent="0.25">
      <c r="B140" s="3"/>
    </row>
    <row r="141" spans="2:2" x14ac:dyDescent="0.25">
      <c r="B141" s="3"/>
    </row>
    <row r="142" spans="2:2" x14ac:dyDescent="0.25">
      <c r="B142" s="3"/>
    </row>
    <row r="143" spans="2:2"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sheetData>
  <mergeCells count="149">
    <mergeCell ref="C1:N1"/>
    <mergeCell ref="C5:I5"/>
    <mergeCell ref="C6:I6"/>
    <mergeCell ref="C7:I7"/>
    <mergeCell ref="C8:I8"/>
    <mergeCell ref="C10:I10"/>
    <mergeCell ref="M14:N14"/>
    <mergeCell ref="M15:N15"/>
    <mergeCell ref="M16:N16"/>
    <mergeCell ref="B3:C3"/>
    <mergeCell ref="C16:L16"/>
    <mergeCell ref="J6:N6"/>
    <mergeCell ref="J7:N7"/>
    <mergeCell ref="J8:N8"/>
    <mergeCell ref="C4:N4"/>
    <mergeCell ref="J5:N5"/>
    <mergeCell ref="C11:I11"/>
    <mergeCell ref="J11:N11"/>
    <mergeCell ref="C26:N26"/>
    <mergeCell ref="C28:I28"/>
    <mergeCell ref="J28:N28"/>
    <mergeCell ref="C29:I29"/>
    <mergeCell ref="J29:N29"/>
    <mergeCell ref="D36:F36"/>
    <mergeCell ref="J36:M36"/>
    <mergeCell ref="C42:D42"/>
    <mergeCell ref="E42:G42"/>
    <mergeCell ref="G39:I39"/>
    <mergeCell ref="J33:M33"/>
    <mergeCell ref="J34:M34"/>
    <mergeCell ref="J35:M35"/>
    <mergeCell ref="J38:M38"/>
    <mergeCell ref="J39:M39"/>
    <mergeCell ref="D33:F33"/>
    <mergeCell ref="J37:M37"/>
    <mergeCell ref="C41:M41"/>
    <mergeCell ref="J42:M42"/>
    <mergeCell ref="D32:F32"/>
    <mergeCell ref="G32:I32"/>
    <mergeCell ref="J32:M32"/>
    <mergeCell ref="C31:M31"/>
    <mergeCell ref="D39:F39"/>
    <mergeCell ref="C27:I27"/>
    <mergeCell ref="J27:N27"/>
    <mergeCell ref="D34:F34"/>
    <mergeCell ref="D35:F35"/>
    <mergeCell ref="D38:F38"/>
    <mergeCell ref="G33:I33"/>
    <mergeCell ref="G34:I34"/>
    <mergeCell ref="G35:I35"/>
    <mergeCell ref="G36:I36"/>
    <mergeCell ref="G38:I38"/>
    <mergeCell ref="D37:F37"/>
    <mergeCell ref="G37:I37"/>
    <mergeCell ref="L53:N53"/>
    <mergeCell ref="C49:D49"/>
    <mergeCell ref="E49:G49"/>
    <mergeCell ref="C43:D43"/>
    <mergeCell ref="C44:D44"/>
    <mergeCell ref="C45:D45"/>
    <mergeCell ref="C46:D46"/>
    <mergeCell ref="E43:G43"/>
    <mergeCell ref="E44:G44"/>
    <mergeCell ref="E45:G45"/>
    <mergeCell ref="E46:G46"/>
    <mergeCell ref="J53:K53"/>
    <mergeCell ref="C47:D47"/>
    <mergeCell ref="E47:G47"/>
    <mergeCell ref="C48:D48"/>
    <mergeCell ref="E48:G48"/>
    <mergeCell ref="C51:N51"/>
    <mergeCell ref="L52:N52"/>
    <mergeCell ref="D52:F52"/>
    <mergeCell ref="G52:I52"/>
    <mergeCell ref="D53:F53"/>
    <mergeCell ref="G53:I53"/>
    <mergeCell ref="J52:K52"/>
    <mergeCell ref="J43:M43"/>
    <mergeCell ref="G58:I58"/>
    <mergeCell ref="J58:K58"/>
    <mergeCell ref="D54:F54"/>
    <mergeCell ref="D64:F64"/>
    <mergeCell ref="D57:F57"/>
    <mergeCell ref="G57:I57"/>
    <mergeCell ref="J57:K57"/>
    <mergeCell ref="G62:H62"/>
    <mergeCell ref="D62:F62"/>
    <mergeCell ref="D63:F63"/>
    <mergeCell ref="I62:K62"/>
    <mergeCell ref="J59:K59"/>
    <mergeCell ref="G59:I59"/>
    <mergeCell ref="C23:G23"/>
    <mergeCell ref="H23:K23"/>
    <mergeCell ref="C24:G24"/>
    <mergeCell ref="H24:I24"/>
    <mergeCell ref="J24:K24"/>
    <mergeCell ref="C9:I9"/>
    <mergeCell ref="J9:N9"/>
    <mergeCell ref="C13:N13"/>
    <mergeCell ref="C14:L14"/>
    <mergeCell ref="C15:L15"/>
    <mergeCell ref="C20:G20"/>
    <mergeCell ref="H20:K20"/>
    <mergeCell ref="C21:G21"/>
    <mergeCell ref="H21:K21"/>
    <mergeCell ref="J10:N10"/>
    <mergeCell ref="C19:K19"/>
    <mergeCell ref="M17:N17"/>
    <mergeCell ref="C17:L17"/>
    <mergeCell ref="C22:G22"/>
    <mergeCell ref="H22:K22"/>
    <mergeCell ref="C66:I66"/>
    <mergeCell ref="J66:K66"/>
    <mergeCell ref="I63:K63"/>
    <mergeCell ref="L54:N54"/>
    <mergeCell ref="L55:N55"/>
    <mergeCell ref="L56:N56"/>
    <mergeCell ref="L59:N59"/>
    <mergeCell ref="D59:F59"/>
    <mergeCell ref="C61:K61"/>
    <mergeCell ref="B64:C64"/>
    <mergeCell ref="G63:H63"/>
    <mergeCell ref="L57:N57"/>
    <mergeCell ref="L58:N58"/>
    <mergeCell ref="G64:H64"/>
    <mergeCell ref="I64:K64"/>
    <mergeCell ref="G55:I55"/>
    <mergeCell ref="G54:I54"/>
    <mergeCell ref="D55:F55"/>
    <mergeCell ref="J54:K54"/>
    <mergeCell ref="J55:K55"/>
    <mergeCell ref="J56:K56"/>
    <mergeCell ref="D56:F56"/>
    <mergeCell ref="G56:I56"/>
    <mergeCell ref="D58:F58"/>
    <mergeCell ref="J44:M44"/>
    <mergeCell ref="J45:M45"/>
    <mergeCell ref="J46:M46"/>
    <mergeCell ref="J47:M47"/>
    <mergeCell ref="J48:M48"/>
    <mergeCell ref="J49:M49"/>
    <mergeCell ref="H42:I42"/>
    <mergeCell ref="H43:I43"/>
    <mergeCell ref="H44:I44"/>
    <mergeCell ref="H45:I45"/>
    <mergeCell ref="H46:I46"/>
    <mergeCell ref="H47:I47"/>
    <mergeCell ref="H48:I48"/>
    <mergeCell ref="H49:I49"/>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Sąrašai!$A$1:$A$2</xm:f>
          </x14:formula1>
          <xm:sqref>J53:K58 G63:H63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3"/>
  <sheetViews>
    <sheetView view="pageBreakPreview" zoomScaleNormal="85" zoomScaleSheetLayoutView="100" workbookViewId="0">
      <selection activeCell="J8" sqref="J8:N8"/>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80" t="s">
        <v>70</v>
      </c>
      <c r="D1" s="80"/>
      <c r="E1" s="80"/>
      <c r="F1" s="80"/>
      <c r="G1" s="80"/>
      <c r="H1" s="80"/>
      <c r="I1" s="80"/>
      <c r="J1" s="80"/>
      <c r="K1" s="80"/>
      <c r="L1" s="80"/>
      <c r="M1" s="80"/>
      <c r="N1" s="80"/>
    </row>
    <row r="2" spans="2:14" ht="15.75" customHeight="1" x14ac:dyDescent="0.25">
      <c r="C2" s="22"/>
      <c r="D2" s="22"/>
      <c r="E2" s="22"/>
      <c r="F2" s="22"/>
      <c r="G2" s="22"/>
      <c r="H2" s="22"/>
      <c r="I2" s="22"/>
      <c r="J2" s="22"/>
      <c r="K2" s="22"/>
      <c r="L2" s="22"/>
      <c r="M2" s="22"/>
      <c r="N2" s="22"/>
    </row>
    <row r="3" spans="2:14" ht="15.75" thickBot="1" x14ac:dyDescent="0.3">
      <c r="B3" s="82" t="s">
        <v>180</v>
      </c>
      <c r="C3" s="82"/>
    </row>
    <row r="4" spans="2:14" ht="15.75" thickBot="1" x14ac:dyDescent="0.3">
      <c r="B4" s="10" t="s">
        <v>7</v>
      </c>
      <c r="C4" s="83" t="s">
        <v>71</v>
      </c>
      <c r="D4" s="83"/>
      <c r="E4" s="83"/>
      <c r="F4" s="83"/>
      <c r="G4" s="83"/>
      <c r="H4" s="83"/>
      <c r="I4" s="83"/>
      <c r="J4" s="83"/>
      <c r="K4" s="83"/>
      <c r="L4" s="83"/>
      <c r="M4" s="83"/>
      <c r="N4" s="84"/>
    </row>
    <row r="5" spans="2:14" x14ac:dyDescent="0.25">
      <c r="B5" s="15" t="s">
        <v>140</v>
      </c>
      <c r="C5" s="95" t="s">
        <v>21</v>
      </c>
      <c r="D5" s="95"/>
      <c r="E5" s="95"/>
      <c r="F5" s="95"/>
      <c r="G5" s="95"/>
      <c r="H5" s="95"/>
      <c r="I5" s="95"/>
      <c r="J5" s="224"/>
      <c r="K5" s="224"/>
      <c r="L5" s="224"/>
      <c r="M5" s="224"/>
      <c r="N5" s="225"/>
    </row>
    <row r="6" spans="2:14" x14ac:dyDescent="0.25">
      <c r="B6" s="11" t="s">
        <v>141</v>
      </c>
      <c r="C6" s="88" t="s">
        <v>75</v>
      </c>
      <c r="D6" s="88"/>
      <c r="E6" s="88"/>
      <c r="F6" s="88"/>
      <c r="G6" s="88"/>
      <c r="H6" s="88"/>
      <c r="I6" s="88"/>
      <c r="J6" s="89"/>
      <c r="K6" s="89"/>
      <c r="L6" s="89"/>
      <c r="M6" s="89"/>
      <c r="N6" s="90"/>
    </row>
    <row r="7" spans="2:14" x14ac:dyDescent="0.25">
      <c r="B7" s="11" t="s">
        <v>142</v>
      </c>
      <c r="C7" s="88" t="s">
        <v>73</v>
      </c>
      <c r="D7" s="88"/>
      <c r="E7" s="88"/>
      <c r="F7" s="88"/>
      <c r="G7" s="88"/>
      <c r="H7" s="88"/>
      <c r="I7" s="88"/>
      <c r="J7" s="89"/>
      <c r="K7" s="89"/>
      <c r="L7" s="89"/>
      <c r="M7" s="89"/>
      <c r="N7" s="90"/>
    </row>
    <row r="8" spans="2:14" x14ac:dyDescent="0.25">
      <c r="B8" s="11" t="s">
        <v>143</v>
      </c>
      <c r="C8" s="88" t="s">
        <v>74</v>
      </c>
      <c r="D8" s="88"/>
      <c r="E8" s="88"/>
      <c r="F8" s="88"/>
      <c r="G8" s="88"/>
      <c r="H8" s="88"/>
      <c r="I8" s="88"/>
      <c r="J8" s="89"/>
      <c r="K8" s="89"/>
      <c r="L8" s="89"/>
      <c r="M8" s="89"/>
      <c r="N8" s="90"/>
    </row>
    <row r="9" spans="2:14" x14ac:dyDescent="0.25">
      <c r="B9" s="11" t="s">
        <v>144</v>
      </c>
      <c r="C9" s="88" t="s">
        <v>72</v>
      </c>
      <c r="D9" s="88"/>
      <c r="E9" s="88"/>
      <c r="F9" s="88"/>
      <c r="G9" s="88"/>
      <c r="H9" s="88"/>
      <c r="I9" s="88"/>
      <c r="J9" s="100"/>
      <c r="K9" s="101"/>
      <c r="L9" s="101"/>
      <c r="M9" s="101"/>
      <c r="N9" s="102"/>
    </row>
    <row r="10" spans="2:14" ht="35.25" customHeight="1" x14ac:dyDescent="0.25">
      <c r="B10" s="13" t="s">
        <v>145</v>
      </c>
      <c r="C10" s="91" t="s">
        <v>25</v>
      </c>
      <c r="D10" s="91"/>
      <c r="E10" s="91"/>
      <c r="F10" s="91"/>
      <c r="G10" s="91"/>
      <c r="H10" s="91"/>
      <c r="I10" s="91"/>
      <c r="J10" s="92"/>
      <c r="K10" s="89"/>
      <c r="L10" s="89"/>
      <c r="M10" s="89"/>
      <c r="N10" s="90"/>
    </row>
    <row r="11" spans="2:14" ht="32.25" customHeight="1" thickBot="1" x14ac:dyDescent="0.3">
      <c r="B11" s="12" t="s">
        <v>253</v>
      </c>
      <c r="C11" s="107" t="s">
        <v>252</v>
      </c>
      <c r="D11" s="107"/>
      <c r="E11" s="107"/>
      <c r="F11" s="107"/>
      <c r="G11" s="107"/>
      <c r="H11" s="107"/>
      <c r="I11" s="107"/>
      <c r="J11" s="199"/>
      <c r="K11" s="226"/>
      <c r="L11" s="226"/>
      <c r="M11" s="226"/>
      <c r="N11" s="227"/>
    </row>
    <row r="12" spans="2:14" ht="15.75" thickBot="1" x14ac:dyDescent="0.3"/>
    <row r="13" spans="2:14" ht="15.75" thickBot="1" x14ac:dyDescent="0.3">
      <c r="B13" s="42" t="s">
        <v>11</v>
      </c>
      <c r="C13" s="93" t="s">
        <v>133</v>
      </c>
      <c r="D13" s="93"/>
      <c r="E13" s="93"/>
      <c r="F13" s="93"/>
      <c r="G13" s="93"/>
      <c r="H13" s="93"/>
      <c r="I13" s="93"/>
      <c r="J13" s="93"/>
      <c r="K13" s="93"/>
      <c r="L13" s="93"/>
      <c r="M13" s="93"/>
      <c r="N13" s="94"/>
    </row>
    <row r="14" spans="2:14" x14ac:dyDescent="0.25">
      <c r="B14" s="15" t="s">
        <v>137</v>
      </c>
      <c r="C14" s="95" t="s">
        <v>135</v>
      </c>
      <c r="D14" s="95"/>
      <c r="E14" s="95"/>
      <c r="F14" s="95"/>
      <c r="G14" s="95"/>
      <c r="H14" s="95"/>
      <c r="I14" s="95"/>
      <c r="J14" s="95"/>
      <c r="K14" s="95"/>
      <c r="L14" s="95"/>
      <c r="M14" s="96"/>
      <c r="N14" s="97"/>
    </row>
    <row r="15" spans="2:14" x14ac:dyDescent="0.25">
      <c r="B15" s="13" t="s">
        <v>76</v>
      </c>
      <c r="C15" s="88" t="s">
        <v>134</v>
      </c>
      <c r="D15" s="88"/>
      <c r="E15" s="88"/>
      <c r="F15" s="88"/>
      <c r="G15" s="88"/>
      <c r="H15" s="88"/>
      <c r="I15" s="88"/>
      <c r="J15" s="88"/>
      <c r="K15" s="88"/>
      <c r="L15" s="88"/>
      <c r="M15" s="98"/>
      <c r="N15" s="99"/>
    </row>
    <row r="16" spans="2:14" x14ac:dyDescent="0.25">
      <c r="B16" s="13" t="s">
        <v>138</v>
      </c>
      <c r="C16" s="88" t="s">
        <v>136</v>
      </c>
      <c r="D16" s="88"/>
      <c r="E16" s="88"/>
      <c r="F16" s="88"/>
      <c r="G16" s="88"/>
      <c r="H16" s="88"/>
      <c r="I16" s="88"/>
      <c r="J16" s="88"/>
      <c r="K16" s="88"/>
      <c r="L16" s="88"/>
      <c r="M16" s="98"/>
      <c r="N16" s="99"/>
    </row>
    <row r="17" spans="2:14" ht="31.5" customHeight="1" thickBot="1" x14ac:dyDescent="0.3">
      <c r="B17" s="12" t="s">
        <v>139</v>
      </c>
      <c r="C17" s="149" t="s">
        <v>213</v>
      </c>
      <c r="D17" s="150"/>
      <c r="E17" s="150"/>
      <c r="F17" s="150"/>
      <c r="G17" s="150"/>
      <c r="H17" s="150"/>
      <c r="I17" s="150"/>
      <c r="J17" s="150"/>
      <c r="K17" s="150"/>
      <c r="L17" s="151"/>
      <c r="M17" s="103"/>
      <c r="N17" s="104"/>
    </row>
    <row r="18" spans="2:14" ht="13.5" customHeight="1" x14ac:dyDescent="0.25"/>
    <row r="19" spans="2:14" x14ac:dyDescent="0.25">
      <c r="B19" s="17" t="s">
        <v>19</v>
      </c>
      <c r="C19" s="105" t="s">
        <v>12</v>
      </c>
      <c r="D19" s="105"/>
      <c r="E19" s="105"/>
      <c r="F19" s="105"/>
      <c r="G19" s="105"/>
      <c r="H19" s="105"/>
      <c r="I19" s="105"/>
      <c r="J19" s="105"/>
      <c r="K19" s="105"/>
    </row>
    <row r="20" spans="2:14" x14ac:dyDescent="0.25">
      <c r="B20" s="14" t="s">
        <v>146</v>
      </c>
      <c r="C20" s="88" t="s">
        <v>17</v>
      </c>
      <c r="D20" s="88"/>
      <c r="E20" s="88"/>
      <c r="F20" s="88"/>
      <c r="G20" s="88"/>
      <c r="H20" s="92"/>
      <c r="I20" s="92"/>
      <c r="J20" s="92"/>
      <c r="K20" s="92"/>
    </row>
    <row r="21" spans="2:14" x14ac:dyDescent="0.25">
      <c r="B21" s="14" t="s">
        <v>147</v>
      </c>
      <c r="C21" s="88" t="s">
        <v>18</v>
      </c>
      <c r="D21" s="88"/>
      <c r="E21" s="88"/>
      <c r="F21" s="88"/>
      <c r="G21" s="88"/>
      <c r="H21" s="92"/>
      <c r="I21" s="92"/>
      <c r="J21" s="92"/>
      <c r="K21" s="92"/>
    </row>
    <row r="22" spans="2:14" x14ac:dyDescent="0.25">
      <c r="B22" s="14" t="s">
        <v>148</v>
      </c>
      <c r="C22" s="88" t="s">
        <v>16</v>
      </c>
      <c r="D22" s="88"/>
      <c r="E22" s="88"/>
      <c r="F22" s="88"/>
      <c r="G22" s="88"/>
      <c r="H22" s="89"/>
      <c r="I22" s="89"/>
      <c r="J22" s="89"/>
      <c r="K22" s="89"/>
    </row>
    <row r="23" spans="2:14" x14ac:dyDescent="0.25">
      <c r="B23" s="14" t="s">
        <v>149</v>
      </c>
      <c r="C23" s="88" t="s">
        <v>15</v>
      </c>
      <c r="D23" s="88"/>
      <c r="E23" s="88"/>
      <c r="F23" s="88"/>
      <c r="G23" s="88"/>
      <c r="H23" s="89"/>
      <c r="I23" s="89"/>
      <c r="J23" s="89"/>
      <c r="K23" s="89"/>
    </row>
    <row r="24" spans="2:14" ht="30.75" customHeight="1" x14ac:dyDescent="0.25">
      <c r="B24" s="14" t="s">
        <v>150</v>
      </c>
      <c r="C24" s="106" t="s">
        <v>120</v>
      </c>
      <c r="D24" s="106"/>
      <c r="E24" s="106"/>
      <c r="F24" s="106"/>
      <c r="G24" s="106"/>
      <c r="H24" s="89"/>
      <c r="I24" s="89"/>
      <c r="J24" s="89" t="str">
        <f>IF(H24=Sąrašai!$C$1,31,IF(H24=Sąrašai!$C$2,28,IF(H24=Sąrašai!$C$3,31,IF(H24=Sąrašai!$C$4,30,IF(H24=Sąrašai!$C$5,31,IF(H24=Sąrašai!$C$6,30,IF(H24=Sąrašai!$C$7,31,IF(H24=Sąrašai!$C$8,31,IF(H24=Sąrašai!$C$9,30,IF(H24=Sąrašai!$C$10,31,IF(H24=Sąrašai!$C$11,30,IF(H24=Sąrašai!$C$12,31,"0"))))))))))))</f>
        <v>0</v>
      </c>
      <c r="K24" s="89"/>
    </row>
    <row r="25" spans="2:14" ht="15.75" thickBot="1" x14ac:dyDescent="0.3"/>
    <row r="26" spans="2:14" ht="15.75" thickBot="1" x14ac:dyDescent="0.3">
      <c r="B26" s="10" t="s">
        <v>32</v>
      </c>
      <c r="C26" s="83" t="s">
        <v>123</v>
      </c>
      <c r="D26" s="83"/>
      <c r="E26" s="83"/>
      <c r="F26" s="83"/>
      <c r="G26" s="83"/>
      <c r="H26" s="83"/>
      <c r="I26" s="83"/>
      <c r="J26" s="83"/>
      <c r="K26" s="83"/>
      <c r="L26" s="83"/>
      <c r="M26" s="83"/>
      <c r="N26" s="84"/>
    </row>
    <row r="27" spans="2:14" ht="76.5" customHeight="1" x14ac:dyDescent="0.25">
      <c r="B27" s="11" t="s">
        <v>151</v>
      </c>
      <c r="C27" s="112" t="s">
        <v>106</v>
      </c>
      <c r="D27" s="112"/>
      <c r="E27" s="112"/>
      <c r="F27" s="112"/>
      <c r="G27" s="112"/>
      <c r="H27" s="112"/>
      <c r="I27" s="112"/>
      <c r="J27" s="86"/>
      <c r="K27" s="86"/>
      <c r="L27" s="86"/>
      <c r="M27" s="86"/>
      <c r="N27" s="87"/>
    </row>
    <row r="28" spans="2:14" ht="48.75" customHeight="1" x14ac:dyDescent="0.25">
      <c r="B28" s="11" t="s">
        <v>152</v>
      </c>
      <c r="C28" s="106" t="s">
        <v>163</v>
      </c>
      <c r="D28" s="106"/>
      <c r="E28" s="106"/>
      <c r="F28" s="106"/>
      <c r="G28" s="106"/>
      <c r="H28" s="106"/>
      <c r="I28" s="106"/>
      <c r="J28" s="98">
        <f>J8*J27</f>
        <v>0</v>
      </c>
      <c r="K28" s="98"/>
      <c r="L28" s="98"/>
      <c r="M28" s="98"/>
      <c r="N28" s="99"/>
    </row>
    <row r="29" spans="2:14" ht="31.5" customHeight="1" thickBot="1" x14ac:dyDescent="0.3">
      <c r="B29" s="11" t="s">
        <v>153</v>
      </c>
      <c r="C29" s="107" t="s">
        <v>164</v>
      </c>
      <c r="D29" s="107"/>
      <c r="E29" s="107"/>
      <c r="F29" s="107"/>
      <c r="G29" s="107"/>
      <c r="H29" s="107"/>
      <c r="I29" s="107"/>
      <c r="J29" s="103">
        <f>IF(H23=0,H22*J28,(H22*J28)+(J28/J24*H23))</f>
        <v>0</v>
      </c>
      <c r="K29" s="103"/>
      <c r="L29" s="103"/>
      <c r="M29" s="103"/>
      <c r="N29" s="104"/>
    </row>
    <row r="30" spans="2:14" ht="15.75" thickBot="1" x14ac:dyDescent="0.3"/>
    <row r="31" spans="2:14" ht="48.75" customHeight="1" thickBot="1" x14ac:dyDescent="0.3">
      <c r="B31" s="27" t="s">
        <v>46</v>
      </c>
      <c r="C31" s="108" t="s">
        <v>89</v>
      </c>
      <c r="D31" s="108"/>
      <c r="E31" s="108"/>
      <c r="F31" s="108"/>
      <c r="G31" s="108"/>
      <c r="H31" s="108"/>
      <c r="I31" s="108"/>
      <c r="J31" s="108"/>
      <c r="K31" s="108"/>
      <c r="L31" s="108"/>
      <c r="M31" s="109"/>
      <c r="N31" s="24"/>
    </row>
    <row r="32" spans="2:14" ht="45" customHeight="1" x14ac:dyDescent="0.25">
      <c r="B32" s="11" t="s">
        <v>77</v>
      </c>
      <c r="C32" s="26" t="s">
        <v>78</v>
      </c>
      <c r="D32" s="110" t="s">
        <v>79</v>
      </c>
      <c r="E32" s="110"/>
      <c r="F32" s="110"/>
      <c r="G32" s="110" t="s">
        <v>80</v>
      </c>
      <c r="H32" s="110"/>
      <c r="I32" s="110"/>
      <c r="J32" s="110" t="s">
        <v>81</v>
      </c>
      <c r="K32" s="110"/>
      <c r="L32" s="110"/>
      <c r="M32" s="111"/>
    </row>
    <row r="33" spans="2:13" x14ac:dyDescent="0.25">
      <c r="B33" s="13" t="s">
        <v>82</v>
      </c>
      <c r="C33" s="14"/>
      <c r="D33" s="100"/>
      <c r="E33" s="101"/>
      <c r="F33" s="113"/>
      <c r="G33" s="100"/>
      <c r="H33" s="101"/>
      <c r="I33" s="113"/>
      <c r="J33" s="114">
        <f>IF(G33=0,0,G33*$J$29/$J$8)</f>
        <v>0</v>
      </c>
      <c r="K33" s="115"/>
      <c r="L33" s="115"/>
      <c r="M33" s="116"/>
    </row>
    <row r="34" spans="2:13" x14ac:dyDescent="0.25">
      <c r="B34" s="13" t="s">
        <v>83</v>
      </c>
      <c r="C34" s="14"/>
      <c r="D34" s="100"/>
      <c r="E34" s="101"/>
      <c r="F34" s="113"/>
      <c r="G34" s="100"/>
      <c r="H34" s="101"/>
      <c r="I34" s="113"/>
      <c r="J34" s="114">
        <f t="shared" ref="J34:J38" si="0">IF(G34=0,0,G34*$J$29/$J$8)</f>
        <v>0</v>
      </c>
      <c r="K34" s="115"/>
      <c r="L34" s="115"/>
      <c r="M34" s="116"/>
    </row>
    <row r="35" spans="2:13" x14ac:dyDescent="0.25">
      <c r="B35" s="13" t="s">
        <v>84</v>
      </c>
      <c r="C35" s="14"/>
      <c r="D35" s="100"/>
      <c r="E35" s="101"/>
      <c r="F35" s="113"/>
      <c r="G35" s="100"/>
      <c r="H35" s="101"/>
      <c r="I35" s="113"/>
      <c r="J35" s="114">
        <f t="shared" si="0"/>
        <v>0</v>
      </c>
      <c r="K35" s="115"/>
      <c r="L35" s="115"/>
      <c r="M35" s="116"/>
    </row>
    <row r="36" spans="2:13" x14ac:dyDescent="0.25">
      <c r="B36" s="13" t="s">
        <v>85</v>
      </c>
      <c r="C36" s="14"/>
      <c r="D36" s="100"/>
      <c r="E36" s="101"/>
      <c r="F36" s="113"/>
      <c r="G36" s="100"/>
      <c r="H36" s="101"/>
      <c r="I36" s="113"/>
      <c r="J36" s="114">
        <f t="shared" si="0"/>
        <v>0</v>
      </c>
      <c r="K36" s="115"/>
      <c r="L36" s="115"/>
      <c r="M36" s="116"/>
    </row>
    <row r="37" spans="2:13" x14ac:dyDescent="0.25">
      <c r="B37" s="13" t="s">
        <v>86</v>
      </c>
      <c r="C37" s="28"/>
      <c r="D37" s="100"/>
      <c r="E37" s="101"/>
      <c r="F37" s="113"/>
      <c r="G37" s="100"/>
      <c r="H37" s="101"/>
      <c r="I37" s="113"/>
      <c r="J37" s="114">
        <f t="shared" si="0"/>
        <v>0</v>
      </c>
      <c r="K37" s="115"/>
      <c r="L37" s="115"/>
      <c r="M37" s="116"/>
    </row>
    <row r="38" spans="2:13" ht="15.75" thickBot="1" x14ac:dyDescent="0.3">
      <c r="B38" s="12" t="s">
        <v>29</v>
      </c>
      <c r="C38" s="16"/>
      <c r="D38" s="126"/>
      <c r="E38" s="127"/>
      <c r="F38" s="128"/>
      <c r="G38" s="126"/>
      <c r="H38" s="127"/>
      <c r="I38" s="128"/>
      <c r="J38" s="114">
        <f t="shared" si="0"/>
        <v>0</v>
      </c>
      <c r="K38" s="115"/>
      <c r="L38" s="115"/>
      <c r="M38" s="116"/>
    </row>
    <row r="39" spans="2:13" ht="15.75" thickBot="1" x14ac:dyDescent="0.3">
      <c r="B39" s="23"/>
      <c r="C39" s="25"/>
      <c r="D39" s="117" t="s">
        <v>87</v>
      </c>
      <c r="E39" s="118"/>
      <c r="F39" s="118"/>
      <c r="G39" s="119">
        <f>+SUM(G33:I38)</f>
        <v>0</v>
      </c>
      <c r="H39" s="120"/>
      <c r="I39" s="121"/>
      <c r="J39" s="122">
        <f>+SUM(J33:M38)</f>
        <v>0</v>
      </c>
      <c r="K39" s="123"/>
      <c r="L39" s="123"/>
      <c r="M39" s="124"/>
    </row>
    <row r="40" spans="2:13" ht="15.75" thickBot="1" x14ac:dyDescent="0.3"/>
    <row r="41" spans="2:13" ht="51" customHeight="1" thickBot="1" x14ac:dyDescent="0.3">
      <c r="B41" s="27" t="s">
        <v>48</v>
      </c>
      <c r="C41" s="221" t="s">
        <v>88</v>
      </c>
      <c r="D41" s="222"/>
      <c r="E41" s="222"/>
      <c r="F41" s="222"/>
      <c r="G41" s="222"/>
      <c r="H41" s="222"/>
      <c r="I41" s="222"/>
      <c r="J41" s="222"/>
      <c r="K41" s="222"/>
      <c r="L41" s="222"/>
      <c r="M41" s="223"/>
    </row>
    <row r="42" spans="2:13" ht="45" customHeight="1" x14ac:dyDescent="0.25">
      <c r="B42" s="11" t="s">
        <v>154</v>
      </c>
      <c r="C42" s="125" t="s">
        <v>78</v>
      </c>
      <c r="D42" s="125"/>
      <c r="E42" s="110" t="s">
        <v>90</v>
      </c>
      <c r="F42" s="110"/>
      <c r="G42" s="110"/>
      <c r="H42" s="110" t="s">
        <v>94</v>
      </c>
      <c r="I42" s="110"/>
      <c r="J42" s="110" t="s">
        <v>251</v>
      </c>
      <c r="K42" s="110"/>
      <c r="L42" s="110"/>
      <c r="M42" s="111"/>
    </row>
    <row r="43" spans="2:13" x14ac:dyDescent="0.25">
      <c r="B43" s="13" t="s">
        <v>98</v>
      </c>
      <c r="C43" s="129"/>
      <c r="D43" s="129"/>
      <c r="E43" s="130"/>
      <c r="F43" s="130"/>
      <c r="G43" s="130"/>
      <c r="H43" s="100"/>
      <c r="I43" s="113"/>
      <c r="J43" s="130">
        <f>IF(H43=Sąrašai!$A$1,(E43*$J$29/$J$8)/"2",IF(H43=Sąrašai!$A$2,E43*$J$29/$J$8,))</f>
        <v>0</v>
      </c>
      <c r="K43" s="130"/>
      <c r="L43" s="130"/>
      <c r="M43" s="215"/>
    </row>
    <row r="44" spans="2:13" x14ac:dyDescent="0.25">
      <c r="B44" s="13" t="s">
        <v>99</v>
      </c>
      <c r="C44" s="129"/>
      <c r="D44" s="129"/>
      <c r="E44" s="130"/>
      <c r="F44" s="130"/>
      <c r="G44" s="130"/>
      <c r="H44" s="100"/>
      <c r="I44" s="113"/>
      <c r="J44" s="130">
        <f>IF(H44=Sąrašai!$A$1,(E44*$J$29/$J$8)/"2",IF(H44=Sąrašai!$A$2,E44*$J$29/$J$8,))</f>
        <v>0</v>
      </c>
      <c r="K44" s="130"/>
      <c r="L44" s="130"/>
      <c r="M44" s="215"/>
    </row>
    <row r="45" spans="2:13" x14ac:dyDescent="0.25">
      <c r="B45" s="13" t="s">
        <v>100</v>
      </c>
      <c r="C45" s="129"/>
      <c r="D45" s="129"/>
      <c r="E45" s="130"/>
      <c r="F45" s="130"/>
      <c r="G45" s="130"/>
      <c r="H45" s="100"/>
      <c r="I45" s="113"/>
      <c r="J45" s="130">
        <f>IF(H45=Sąrašai!$A$1,(E45*$J$29/$J$8)/"2",IF(H45=Sąrašai!$A$2,E45*$J$29/$J$8,))</f>
        <v>0</v>
      </c>
      <c r="K45" s="130"/>
      <c r="L45" s="130"/>
      <c r="M45" s="215"/>
    </row>
    <row r="46" spans="2:13" x14ac:dyDescent="0.25">
      <c r="B46" s="13" t="s">
        <v>101</v>
      </c>
      <c r="C46" s="129"/>
      <c r="D46" s="129"/>
      <c r="E46" s="130"/>
      <c r="F46" s="130"/>
      <c r="G46" s="130"/>
      <c r="H46" s="100"/>
      <c r="I46" s="113"/>
      <c r="J46" s="130">
        <f>IF(H46=Sąrašai!$A$1,(E46*$J$29/$J$8)/"2",IF(H46=Sąrašai!$A$2,E46*$J$29/$J$8,))</f>
        <v>0</v>
      </c>
      <c r="K46" s="130"/>
      <c r="L46" s="130"/>
      <c r="M46" s="215"/>
    </row>
    <row r="47" spans="2:13" x14ac:dyDescent="0.25">
      <c r="B47" s="13" t="s">
        <v>102</v>
      </c>
      <c r="C47" s="140"/>
      <c r="D47" s="141"/>
      <c r="E47" s="142"/>
      <c r="F47" s="143"/>
      <c r="G47" s="144"/>
      <c r="H47" s="100"/>
      <c r="I47" s="113"/>
      <c r="J47" s="130">
        <f>IF(H47=Sąrašai!$A$1,(E47*$J$29/$J$8)/"2",IF(H47=Sąrašai!$A$2,E47*$J$29/$J$8,))</f>
        <v>0</v>
      </c>
      <c r="K47" s="130"/>
      <c r="L47" s="130"/>
      <c r="M47" s="215"/>
    </row>
    <row r="48" spans="2:13" ht="15.75" thickBot="1" x14ac:dyDescent="0.3">
      <c r="B48" s="12" t="s">
        <v>29</v>
      </c>
      <c r="C48" s="145"/>
      <c r="D48" s="145"/>
      <c r="E48" s="146"/>
      <c r="F48" s="146"/>
      <c r="G48" s="146"/>
      <c r="H48" s="100"/>
      <c r="I48" s="113"/>
      <c r="J48" s="130">
        <f>IF(H48=Sąrašai!$A$1,(E48*$J$29/$J$8)/"2",IF(H48=Sąrašai!$A$2,E48*$J$29/$J$8,))</f>
        <v>0</v>
      </c>
      <c r="K48" s="130"/>
      <c r="L48" s="130"/>
      <c r="M48" s="215"/>
    </row>
    <row r="49" spans="2:14" ht="15.75" thickBot="1" x14ac:dyDescent="0.3">
      <c r="B49" s="23"/>
      <c r="C49" s="131" t="s">
        <v>87</v>
      </c>
      <c r="D49" s="131"/>
      <c r="E49" s="132">
        <f>+SUM(E43:G48)</f>
        <v>0</v>
      </c>
      <c r="F49" s="133"/>
      <c r="G49" s="134"/>
      <c r="H49" s="218" t="s">
        <v>97</v>
      </c>
      <c r="I49" s="134"/>
      <c r="J49" s="216">
        <f>+SUM(J43:M48)</f>
        <v>0</v>
      </c>
      <c r="K49" s="216"/>
      <c r="L49" s="216"/>
      <c r="M49" s="217"/>
    </row>
    <row r="50" spans="2:14" ht="15.75" thickBot="1" x14ac:dyDescent="0.3"/>
    <row r="51" spans="2:14" ht="50.25" customHeight="1" thickBot="1" x14ac:dyDescent="0.3">
      <c r="B51" s="27" t="s">
        <v>50</v>
      </c>
      <c r="C51" s="108" t="s">
        <v>246</v>
      </c>
      <c r="D51" s="108"/>
      <c r="E51" s="108"/>
      <c r="F51" s="108"/>
      <c r="G51" s="108"/>
      <c r="H51" s="108"/>
      <c r="I51" s="108"/>
      <c r="J51" s="108"/>
      <c r="K51" s="108"/>
      <c r="L51" s="108"/>
      <c r="M51" s="108"/>
      <c r="N51" s="109"/>
    </row>
    <row r="52" spans="2:14" ht="62.25" customHeight="1" x14ac:dyDescent="0.25">
      <c r="B52" s="11" t="s">
        <v>155</v>
      </c>
      <c r="C52" s="67" t="s">
        <v>78</v>
      </c>
      <c r="D52" s="110" t="s">
        <v>93</v>
      </c>
      <c r="E52" s="110"/>
      <c r="F52" s="110"/>
      <c r="G52" s="110" t="s">
        <v>80</v>
      </c>
      <c r="H52" s="110"/>
      <c r="I52" s="110"/>
      <c r="J52" s="110" t="s">
        <v>94</v>
      </c>
      <c r="K52" s="110"/>
      <c r="L52" s="110" t="s">
        <v>81</v>
      </c>
      <c r="M52" s="110"/>
      <c r="N52" s="111"/>
    </row>
    <row r="53" spans="2:14" x14ac:dyDescent="0.25">
      <c r="B53" s="13" t="s">
        <v>156</v>
      </c>
      <c r="C53" s="66"/>
      <c r="D53" s="89"/>
      <c r="E53" s="89"/>
      <c r="F53" s="89"/>
      <c r="G53" s="89"/>
      <c r="H53" s="89"/>
      <c r="I53" s="89"/>
      <c r="J53" s="100"/>
      <c r="K53" s="113"/>
      <c r="L53" s="114">
        <f>IF(J53=Sąrašai!$A$1,(G53*$J$29/$J$8)/"2",IF(J53=Sąrašai!$A$2,G53*$J$29/$J$8,))</f>
        <v>0</v>
      </c>
      <c r="M53" s="115"/>
      <c r="N53" s="116"/>
    </row>
    <row r="54" spans="2:14" x14ac:dyDescent="0.25">
      <c r="B54" s="13" t="s">
        <v>157</v>
      </c>
      <c r="C54" s="66"/>
      <c r="D54" s="89"/>
      <c r="E54" s="89"/>
      <c r="F54" s="89"/>
      <c r="G54" s="89"/>
      <c r="H54" s="89"/>
      <c r="I54" s="89"/>
      <c r="J54" s="100"/>
      <c r="K54" s="113"/>
      <c r="L54" s="114">
        <f>IF(J54=Sąrašai!$A$1,(G54*$J$29/$J$8)/"2",IF(J54=Sąrašai!$A$2,G54*$J$29/$J$8,))</f>
        <v>0</v>
      </c>
      <c r="M54" s="115"/>
      <c r="N54" s="116"/>
    </row>
    <row r="55" spans="2:14" x14ac:dyDescent="0.25">
      <c r="B55" s="13" t="s">
        <v>158</v>
      </c>
      <c r="C55" s="66"/>
      <c r="D55" s="89"/>
      <c r="E55" s="89"/>
      <c r="F55" s="89"/>
      <c r="G55" s="89"/>
      <c r="H55" s="89"/>
      <c r="I55" s="89"/>
      <c r="J55" s="100"/>
      <c r="K55" s="113"/>
      <c r="L55" s="114">
        <f>IF(J55=Sąrašai!$A$1,(G55*$J$29/$J$8)/"2",IF(J55=Sąrašai!$A$2,G55*$J$29/$J$8,))</f>
        <v>0</v>
      </c>
      <c r="M55" s="115"/>
      <c r="N55" s="116"/>
    </row>
    <row r="56" spans="2:14" x14ac:dyDescent="0.25">
      <c r="B56" s="13" t="s">
        <v>159</v>
      </c>
      <c r="C56" s="66"/>
      <c r="D56" s="89"/>
      <c r="E56" s="89"/>
      <c r="F56" s="89"/>
      <c r="G56" s="89"/>
      <c r="H56" s="89"/>
      <c r="I56" s="89"/>
      <c r="J56" s="100"/>
      <c r="K56" s="113"/>
      <c r="L56" s="114">
        <f>IF(J56=Sąrašai!$A$1,(G56*$J$29/$J$8)/"2",IF(J56=Sąrašai!$A$2,G56*$J$29/$J$8,))</f>
        <v>0</v>
      </c>
      <c r="M56" s="115"/>
      <c r="N56" s="116"/>
    </row>
    <row r="57" spans="2:14" x14ac:dyDescent="0.25">
      <c r="B57" s="13" t="s">
        <v>160</v>
      </c>
      <c r="C57" s="60"/>
      <c r="D57" s="89"/>
      <c r="E57" s="89"/>
      <c r="F57" s="89"/>
      <c r="G57" s="89"/>
      <c r="H57" s="89"/>
      <c r="I57" s="89"/>
      <c r="J57" s="100"/>
      <c r="K57" s="113"/>
      <c r="L57" s="114">
        <f>IF(J57=Sąrašai!$A$1,(G57*$J$29/$J$8)/"2",IF(J57=Sąrašai!$A$2,G57*$J$29/$J$8,))</f>
        <v>0</v>
      </c>
      <c r="M57" s="115"/>
      <c r="N57" s="116"/>
    </row>
    <row r="58" spans="2:14" ht="15.75" thickBot="1" x14ac:dyDescent="0.3">
      <c r="B58" s="13" t="s">
        <v>29</v>
      </c>
      <c r="C58" s="68"/>
      <c r="D58" s="153"/>
      <c r="E58" s="153"/>
      <c r="F58" s="153"/>
      <c r="G58" s="153"/>
      <c r="H58" s="153"/>
      <c r="I58" s="153"/>
      <c r="J58" s="100"/>
      <c r="K58" s="113"/>
      <c r="L58" s="114">
        <f>IF(J58=Sąrašai!$A$1,(G58*$J$29/$J$8)/"2",IF(J58=Sąrašai!$A$2,G58*$J$29/$J$8,))</f>
        <v>0</v>
      </c>
      <c r="M58" s="115"/>
      <c r="N58" s="116"/>
    </row>
    <row r="59" spans="2:14" ht="15.75" thickBot="1" x14ac:dyDescent="0.3">
      <c r="B59" s="23"/>
      <c r="C59" s="25"/>
      <c r="D59" s="117" t="s">
        <v>87</v>
      </c>
      <c r="E59" s="118"/>
      <c r="F59" s="118"/>
      <c r="G59" s="152">
        <f>+SUM(G53:I58)</f>
        <v>0</v>
      </c>
      <c r="H59" s="152"/>
      <c r="I59" s="152"/>
      <c r="J59" s="119" t="s">
        <v>97</v>
      </c>
      <c r="K59" s="121"/>
      <c r="L59" s="122">
        <f>+SUM(L53:N58)</f>
        <v>0</v>
      </c>
      <c r="M59" s="123"/>
      <c r="N59" s="124"/>
    </row>
    <row r="60" spans="2:14" ht="15.75" thickBot="1" x14ac:dyDescent="0.3"/>
    <row r="61" spans="2:14" ht="66" customHeight="1" thickBot="1" x14ac:dyDescent="0.3">
      <c r="B61" s="27">
        <v>8</v>
      </c>
      <c r="C61" s="108" t="s">
        <v>250</v>
      </c>
      <c r="D61" s="108"/>
      <c r="E61" s="108"/>
      <c r="F61" s="108"/>
      <c r="G61" s="108"/>
      <c r="H61" s="108"/>
      <c r="I61" s="108"/>
      <c r="J61" s="108"/>
      <c r="K61" s="109"/>
    </row>
    <row r="62" spans="2:14" ht="60.75" customHeight="1" x14ac:dyDescent="0.25">
      <c r="B62" s="11" t="s">
        <v>161</v>
      </c>
      <c r="C62" s="67" t="s">
        <v>248</v>
      </c>
      <c r="D62" s="110" t="s">
        <v>247</v>
      </c>
      <c r="E62" s="110"/>
      <c r="F62" s="110"/>
      <c r="G62" s="110" t="s">
        <v>94</v>
      </c>
      <c r="H62" s="110"/>
      <c r="I62" s="110" t="s">
        <v>249</v>
      </c>
      <c r="J62" s="110"/>
      <c r="K62" s="111"/>
    </row>
    <row r="63" spans="2:14" ht="15.75" thickBot="1" x14ac:dyDescent="0.3">
      <c r="B63" s="13" t="s">
        <v>162</v>
      </c>
      <c r="C63" s="66"/>
      <c r="D63" s="89"/>
      <c r="E63" s="89"/>
      <c r="F63" s="89"/>
      <c r="G63" s="100"/>
      <c r="H63" s="113"/>
      <c r="I63" s="114">
        <f>IF(G63=Sąrašai!$A$1,(D63*$J$29/$J$8)/"2",IF(G63=Sąrašai!$A$2,D63*$J$29/$J$8,))</f>
        <v>0</v>
      </c>
      <c r="J63" s="115"/>
      <c r="K63" s="116"/>
    </row>
    <row r="64" spans="2:14" ht="15.75" thickBot="1" x14ac:dyDescent="0.3">
      <c r="B64" s="158" t="s">
        <v>87</v>
      </c>
      <c r="C64" s="159"/>
      <c r="D64" s="152">
        <f>+SUM(D63:F63)</f>
        <v>0</v>
      </c>
      <c r="E64" s="152"/>
      <c r="F64" s="152"/>
      <c r="G64" s="152" t="s">
        <v>97</v>
      </c>
      <c r="H64" s="152"/>
      <c r="I64" s="160">
        <f>+SUM(I63:K63)</f>
        <v>0</v>
      </c>
      <c r="J64" s="152"/>
      <c r="K64" s="161"/>
    </row>
    <row r="65" spans="1:17" ht="15.75" thickBot="1" x14ac:dyDescent="0.3"/>
    <row r="66" spans="1:17" ht="31.5" customHeight="1" thickBot="1" x14ac:dyDescent="0.3">
      <c r="B66" s="30" t="s">
        <v>60</v>
      </c>
      <c r="C66" s="108" t="s">
        <v>103</v>
      </c>
      <c r="D66" s="108"/>
      <c r="E66" s="108"/>
      <c r="F66" s="108"/>
      <c r="G66" s="108"/>
      <c r="H66" s="108"/>
      <c r="I66" s="108"/>
      <c r="J66" s="162">
        <f>I64+L59+J49+J39</f>
        <v>0</v>
      </c>
      <c r="K66" s="163"/>
    </row>
    <row r="68" spans="1:17" x14ac:dyDescent="0.25">
      <c r="A68" s="43"/>
      <c r="B68" s="44"/>
      <c r="C68" s="43"/>
      <c r="D68" s="43"/>
      <c r="E68" s="43"/>
      <c r="F68" s="43"/>
      <c r="G68" s="43"/>
      <c r="H68" s="43"/>
      <c r="I68" s="43"/>
      <c r="J68" s="43"/>
      <c r="K68" s="43"/>
      <c r="L68" s="43"/>
      <c r="M68" s="43"/>
      <c r="N68" s="43"/>
      <c r="O68" s="43"/>
      <c r="P68" s="43"/>
      <c r="Q68" s="45"/>
    </row>
    <row r="70" spans="1:17" x14ac:dyDescent="0.25">
      <c r="B70" s="3"/>
    </row>
    <row r="71" spans="1:17" x14ac:dyDescent="0.25">
      <c r="B71" s="3"/>
    </row>
    <row r="72" spans="1:17" x14ac:dyDescent="0.25">
      <c r="B72" s="3"/>
    </row>
    <row r="73" spans="1:17" x14ac:dyDescent="0.25">
      <c r="B73" s="3"/>
    </row>
    <row r="74" spans="1:17" x14ac:dyDescent="0.25">
      <c r="B74" s="3"/>
    </row>
    <row r="75" spans="1:17" x14ac:dyDescent="0.25">
      <c r="B75" s="3"/>
    </row>
    <row r="76" spans="1:17" x14ac:dyDescent="0.25">
      <c r="B76" s="3"/>
    </row>
    <row r="77" spans="1:17" x14ac:dyDescent="0.25">
      <c r="B77" s="3"/>
    </row>
    <row r="78" spans="1:17" ht="15.75" customHeight="1" x14ac:dyDescent="0.25">
      <c r="B78" s="3"/>
    </row>
    <row r="79" spans="1:17" x14ac:dyDescent="0.25">
      <c r="B79" s="3"/>
    </row>
    <row r="80" spans="1:17" x14ac:dyDescent="0.25">
      <c r="B80" s="3"/>
    </row>
    <row r="81" spans="2:2" x14ac:dyDescent="0.25">
      <c r="B81" s="3"/>
    </row>
    <row r="82" spans="2:2" x14ac:dyDescent="0.25">
      <c r="B82" s="3"/>
    </row>
    <row r="83" spans="2:2"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ht="15" customHeight="1" x14ac:dyDescent="0.25">
      <c r="B91" s="3"/>
    </row>
    <row r="92" spans="2:2" x14ac:dyDescent="0.25">
      <c r="B92" s="3"/>
    </row>
    <row r="93" spans="2:2" x14ac:dyDescent="0.25">
      <c r="B93" s="3"/>
    </row>
    <row r="94" spans="2:2" ht="15" customHeight="1" x14ac:dyDescent="0.25">
      <c r="B94" s="3"/>
    </row>
    <row r="95" spans="2:2" ht="15" customHeight="1" x14ac:dyDescent="0.25">
      <c r="B95" s="3"/>
    </row>
    <row r="96" spans="2:2" ht="15.75" customHeight="1" x14ac:dyDescent="0.25">
      <c r="B96" s="3"/>
    </row>
    <row r="97" spans="2:2" x14ac:dyDescent="0.25">
      <c r="B97" s="3"/>
    </row>
    <row r="98" spans="2:2" ht="15.75" customHeight="1" x14ac:dyDescent="0.25">
      <c r="B98" s="3"/>
    </row>
    <row r="99" spans="2:2" ht="45" customHeight="1" x14ac:dyDescent="0.25">
      <c r="B99" s="3"/>
    </row>
    <row r="100" spans="2:2" x14ac:dyDescent="0.25">
      <c r="B100" s="3"/>
    </row>
    <row r="101" spans="2:2" x14ac:dyDescent="0.25">
      <c r="B101" s="3"/>
    </row>
    <row r="102" spans="2:2" x14ac:dyDescent="0.25">
      <c r="B102" s="3"/>
    </row>
    <row r="103" spans="2:2" x14ac:dyDescent="0.25">
      <c r="B103" s="3"/>
    </row>
    <row r="104" spans="2:2" x14ac:dyDescent="0.25">
      <c r="B104" s="3"/>
    </row>
    <row r="105" spans="2:2" x14ac:dyDescent="0.25">
      <c r="B105" s="3"/>
    </row>
    <row r="106" spans="2:2" x14ac:dyDescent="0.25">
      <c r="B106" s="3"/>
    </row>
    <row r="107" spans="2:2" x14ac:dyDescent="0.25">
      <c r="B107" s="3"/>
    </row>
    <row r="108" spans="2:2" ht="15.75" customHeight="1" x14ac:dyDescent="0.25">
      <c r="B108" s="3"/>
    </row>
    <row r="109" spans="2:2" ht="15" customHeight="1" x14ac:dyDescent="0.25">
      <c r="B109" s="3"/>
    </row>
    <row r="110" spans="2:2" x14ac:dyDescent="0.25">
      <c r="B110" s="3"/>
    </row>
    <row r="111" spans="2:2" x14ac:dyDescent="0.25">
      <c r="B111" s="3"/>
    </row>
    <row r="112" spans="2:2" x14ac:dyDescent="0.25">
      <c r="B112" s="3"/>
    </row>
    <row r="113" spans="2:2" x14ac:dyDescent="0.25">
      <c r="B113" s="3"/>
    </row>
    <row r="114" spans="2:2" x14ac:dyDescent="0.25">
      <c r="B114" s="3"/>
    </row>
    <row r="115" spans="2:2" x14ac:dyDescent="0.25">
      <c r="B115" s="3"/>
    </row>
    <row r="116" spans="2:2" x14ac:dyDescent="0.25">
      <c r="B116" s="3"/>
    </row>
    <row r="117" spans="2:2" x14ac:dyDescent="0.25">
      <c r="B117" s="3"/>
    </row>
    <row r="118" spans="2:2" ht="15.75" customHeight="1" x14ac:dyDescent="0.25">
      <c r="B118" s="3"/>
    </row>
    <row r="119" spans="2:2" ht="45" customHeight="1" x14ac:dyDescent="0.25">
      <c r="B119" s="3"/>
    </row>
    <row r="120" spans="2:2" x14ac:dyDescent="0.25">
      <c r="B120" s="3"/>
    </row>
    <row r="121" spans="2:2" x14ac:dyDescent="0.25">
      <c r="B121" s="3"/>
    </row>
    <row r="122" spans="2:2" x14ac:dyDescent="0.25">
      <c r="B122" s="3"/>
    </row>
    <row r="123" spans="2:2" x14ac:dyDescent="0.25">
      <c r="B123" s="3"/>
    </row>
    <row r="124" spans="2:2" x14ac:dyDescent="0.25">
      <c r="B124" s="3"/>
    </row>
    <row r="125" spans="2:2" x14ac:dyDescent="0.25">
      <c r="B125" s="3"/>
    </row>
    <row r="126" spans="2:2" x14ac:dyDescent="0.25">
      <c r="B126" s="3"/>
    </row>
    <row r="127" spans="2:2" x14ac:dyDescent="0.25">
      <c r="B127" s="3"/>
    </row>
    <row r="128" spans="2:2" ht="15.75" customHeight="1" x14ac:dyDescent="0.25">
      <c r="B128" s="3"/>
    </row>
    <row r="129" spans="2:2" ht="45" customHeight="1" x14ac:dyDescent="0.25">
      <c r="B129" s="3"/>
    </row>
    <row r="130" spans="2:2" x14ac:dyDescent="0.25">
      <c r="B130" s="3"/>
    </row>
    <row r="131" spans="2:2" x14ac:dyDescent="0.25">
      <c r="B131" s="3"/>
    </row>
    <row r="132" spans="2:2" x14ac:dyDescent="0.25">
      <c r="B132" s="3"/>
    </row>
    <row r="133" spans="2:2" x14ac:dyDescent="0.25">
      <c r="B133" s="3"/>
    </row>
    <row r="134" spans="2:2" x14ac:dyDescent="0.25">
      <c r="B134" s="3"/>
    </row>
    <row r="135" spans="2:2" x14ac:dyDescent="0.25">
      <c r="B135" s="3"/>
    </row>
    <row r="136" spans="2:2" x14ac:dyDescent="0.25">
      <c r="B136" s="3"/>
    </row>
    <row r="137" spans="2:2" x14ac:dyDescent="0.25">
      <c r="B137" s="3"/>
    </row>
    <row r="138" spans="2:2" ht="15.75" customHeight="1" x14ac:dyDescent="0.25">
      <c r="B138" s="3"/>
    </row>
    <row r="139" spans="2:2" x14ac:dyDescent="0.25">
      <c r="B139" s="3"/>
    </row>
    <row r="140" spans="2:2" x14ac:dyDescent="0.25">
      <c r="B140" s="3"/>
    </row>
    <row r="141" spans="2:2" x14ac:dyDescent="0.25">
      <c r="B141" s="3"/>
    </row>
    <row r="142" spans="2:2" x14ac:dyDescent="0.25">
      <c r="B142" s="3"/>
    </row>
    <row r="143" spans="2:2"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sheetData>
  <mergeCells count="149">
    <mergeCell ref="C1:N1"/>
    <mergeCell ref="B3:C3"/>
    <mergeCell ref="C4:N4"/>
    <mergeCell ref="C5:I5"/>
    <mergeCell ref="J5:N5"/>
    <mergeCell ref="C6:I6"/>
    <mergeCell ref="J6:N6"/>
    <mergeCell ref="C10:I10"/>
    <mergeCell ref="J10:N10"/>
    <mergeCell ref="C13:N13"/>
    <mergeCell ref="C14:L14"/>
    <mergeCell ref="M14:N14"/>
    <mergeCell ref="C15:L15"/>
    <mergeCell ref="M15:N15"/>
    <mergeCell ref="C7:I7"/>
    <mergeCell ref="J7:N7"/>
    <mergeCell ref="C8:I8"/>
    <mergeCell ref="J8:N8"/>
    <mergeCell ref="C9:I9"/>
    <mergeCell ref="J9:N9"/>
    <mergeCell ref="C11:I11"/>
    <mergeCell ref="J11:N11"/>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B64:C64"/>
    <mergeCell ref="D64:F64"/>
    <mergeCell ref="G64:H64"/>
    <mergeCell ref="I64:K64"/>
    <mergeCell ref="C66:I66"/>
    <mergeCell ref="J66:K66"/>
    <mergeCell ref="D63:F63"/>
    <mergeCell ref="G63:H63"/>
    <mergeCell ref="I63:K63"/>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Sąrašai!$A$1:$A$2</xm:f>
          </x14:formula1>
          <xm:sqref>J53:K58 G63:H63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3"/>
  <sheetViews>
    <sheetView view="pageBreakPreview" zoomScaleNormal="85" zoomScaleSheetLayoutView="100" workbookViewId="0">
      <selection activeCell="J8" sqref="J8:N8"/>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80" t="s">
        <v>70</v>
      </c>
      <c r="D1" s="80"/>
      <c r="E1" s="80"/>
      <c r="F1" s="80"/>
      <c r="G1" s="80"/>
      <c r="H1" s="80"/>
      <c r="I1" s="80"/>
      <c r="J1" s="80"/>
      <c r="K1" s="80"/>
      <c r="L1" s="80"/>
      <c r="M1" s="80"/>
      <c r="N1" s="80"/>
    </row>
    <row r="2" spans="2:14" ht="15.75" customHeight="1" x14ac:dyDescent="0.25">
      <c r="C2" s="22"/>
      <c r="D2" s="22"/>
      <c r="E2" s="22"/>
      <c r="F2" s="22"/>
      <c r="G2" s="22"/>
      <c r="H2" s="22"/>
      <c r="I2" s="22"/>
      <c r="J2" s="22"/>
      <c r="K2" s="22"/>
      <c r="L2" s="22"/>
      <c r="M2" s="22"/>
      <c r="N2" s="22"/>
    </row>
    <row r="3" spans="2:14" ht="15.75" thickBot="1" x14ac:dyDescent="0.3">
      <c r="B3" s="82" t="s">
        <v>181</v>
      </c>
      <c r="C3" s="82"/>
    </row>
    <row r="4" spans="2:14" ht="15.75" thickBot="1" x14ac:dyDescent="0.3">
      <c r="B4" s="10" t="s">
        <v>7</v>
      </c>
      <c r="C4" s="83" t="s">
        <v>71</v>
      </c>
      <c r="D4" s="83"/>
      <c r="E4" s="83"/>
      <c r="F4" s="83"/>
      <c r="G4" s="83"/>
      <c r="H4" s="83"/>
      <c r="I4" s="83"/>
      <c r="J4" s="83"/>
      <c r="K4" s="83"/>
      <c r="L4" s="83"/>
      <c r="M4" s="83"/>
      <c r="N4" s="84"/>
    </row>
    <row r="5" spans="2:14" x14ac:dyDescent="0.25">
      <c r="B5" s="15" t="s">
        <v>140</v>
      </c>
      <c r="C5" s="95" t="s">
        <v>21</v>
      </c>
      <c r="D5" s="95"/>
      <c r="E5" s="95"/>
      <c r="F5" s="95"/>
      <c r="G5" s="95"/>
      <c r="H5" s="95"/>
      <c r="I5" s="95"/>
      <c r="J5" s="224"/>
      <c r="K5" s="224"/>
      <c r="L5" s="224"/>
      <c r="M5" s="224"/>
      <c r="N5" s="225"/>
    </row>
    <row r="6" spans="2:14" x14ac:dyDescent="0.25">
      <c r="B6" s="11" t="s">
        <v>141</v>
      </c>
      <c r="C6" s="88" t="s">
        <v>75</v>
      </c>
      <c r="D6" s="88"/>
      <c r="E6" s="88"/>
      <c r="F6" s="88"/>
      <c r="G6" s="88"/>
      <c r="H6" s="88"/>
      <c r="I6" s="88"/>
      <c r="J6" s="89"/>
      <c r="K6" s="89"/>
      <c r="L6" s="89"/>
      <c r="M6" s="89"/>
      <c r="N6" s="90"/>
    </row>
    <row r="7" spans="2:14" x14ac:dyDescent="0.25">
      <c r="B7" s="11" t="s">
        <v>142</v>
      </c>
      <c r="C7" s="88" t="s">
        <v>73</v>
      </c>
      <c r="D7" s="88"/>
      <c r="E7" s="88"/>
      <c r="F7" s="88"/>
      <c r="G7" s="88"/>
      <c r="H7" s="88"/>
      <c r="I7" s="88"/>
      <c r="J7" s="89"/>
      <c r="K7" s="89"/>
      <c r="L7" s="89"/>
      <c r="M7" s="89"/>
      <c r="N7" s="90"/>
    </row>
    <row r="8" spans="2:14" x14ac:dyDescent="0.25">
      <c r="B8" s="11" t="s">
        <v>143</v>
      </c>
      <c r="C8" s="88" t="s">
        <v>74</v>
      </c>
      <c r="D8" s="88"/>
      <c r="E8" s="88"/>
      <c r="F8" s="88"/>
      <c r="G8" s="88"/>
      <c r="H8" s="88"/>
      <c r="I8" s="88"/>
      <c r="J8" s="89"/>
      <c r="K8" s="89"/>
      <c r="L8" s="89"/>
      <c r="M8" s="89"/>
      <c r="N8" s="90"/>
    </row>
    <row r="9" spans="2:14" x14ac:dyDescent="0.25">
      <c r="B9" s="11" t="s">
        <v>144</v>
      </c>
      <c r="C9" s="88" t="s">
        <v>72</v>
      </c>
      <c r="D9" s="88"/>
      <c r="E9" s="88"/>
      <c r="F9" s="88"/>
      <c r="G9" s="88"/>
      <c r="H9" s="88"/>
      <c r="I9" s="88"/>
      <c r="J9" s="100"/>
      <c r="K9" s="101"/>
      <c r="L9" s="101"/>
      <c r="M9" s="101"/>
      <c r="N9" s="102"/>
    </row>
    <row r="10" spans="2:14" ht="35.25" customHeight="1" x14ac:dyDescent="0.25">
      <c r="B10" s="13" t="s">
        <v>145</v>
      </c>
      <c r="C10" s="91" t="s">
        <v>25</v>
      </c>
      <c r="D10" s="91"/>
      <c r="E10" s="91"/>
      <c r="F10" s="91"/>
      <c r="G10" s="91"/>
      <c r="H10" s="91"/>
      <c r="I10" s="91"/>
      <c r="J10" s="92"/>
      <c r="K10" s="89"/>
      <c r="L10" s="89"/>
      <c r="M10" s="89"/>
      <c r="N10" s="90"/>
    </row>
    <row r="11" spans="2:14" ht="30.75" customHeight="1" thickBot="1" x14ac:dyDescent="0.3">
      <c r="B11" s="12" t="s">
        <v>253</v>
      </c>
      <c r="C11" s="107" t="s">
        <v>252</v>
      </c>
      <c r="D11" s="107"/>
      <c r="E11" s="107"/>
      <c r="F11" s="107"/>
      <c r="G11" s="107"/>
      <c r="H11" s="107"/>
      <c r="I11" s="107"/>
      <c r="J11" s="199"/>
      <c r="K11" s="226"/>
      <c r="L11" s="226"/>
      <c r="M11" s="226"/>
      <c r="N11" s="227"/>
    </row>
    <row r="12" spans="2:14" ht="15.75" thickBot="1" x14ac:dyDescent="0.3"/>
    <row r="13" spans="2:14" ht="15.75" thickBot="1" x14ac:dyDescent="0.3">
      <c r="B13" s="42" t="s">
        <v>11</v>
      </c>
      <c r="C13" s="93" t="s">
        <v>133</v>
      </c>
      <c r="D13" s="93"/>
      <c r="E13" s="93"/>
      <c r="F13" s="93"/>
      <c r="G13" s="93"/>
      <c r="H13" s="93"/>
      <c r="I13" s="93"/>
      <c r="J13" s="93"/>
      <c r="K13" s="93"/>
      <c r="L13" s="93"/>
      <c r="M13" s="93"/>
      <c r="N13" s="94"/>
    </row>
    <row r="14" spans="2:14" x14ac:dyDescent="0.25">
      <c r="B14" s="15" t="s">
        <v>137</v>
      </c>
      <c r="C14" s="95" t="s">
        <v>135</v>
      </c>
      <c r="D14" s="95"/>
      <c r="E14" s="95"/>
      <c r="F14" s="95"/>
      <c r="G14" s="95"/>
      <c r="H14" s="95"/>
      <c r="I14" s="95"/>
      <c r="J14" s="95"/>
      <c r="K14" s="95"/>
      <c r="L14" s="95"/>
      <c r="M14" s="96"/>
      <c r="N14" s="97"/>
    </row>
    <row r="15" spans="2:14" x14ac:dyDescent="0.25">
      <c r="B15" s="13" t="s">
        <v>76</v>
      </c>
      <c r="C15" s="88" t="s">
        <v>134</v>
      </c>
      <c r="D15" s="88"/>
      <c r="E15" s="88"/>
      <c r="F15" s="88"/>
      <c r="G15" s="88"/>
      <c r="H15" s="88"/>
      <c r="I15" s="88"/>
      <c r="J15" s="88"/>
      <c r="K15" s="88"/>
      <c r="L15" s="88"/>
      <c r="M15" s="98"/>
      <c r="N15" s="99"/>
    </row>
    <row r="16" spans="2:14" x14ac:dyDescent="0.25">
      <c r="B16" s="13" t="s">
        <v>138</v>
      </c>
      <c r="C16" s="88" t="s">
        <v>136</v>
      </c>
      <c r="D16" s="88"/>
      <c r="E16" s="88"/>
      <c r="F16" s="88"/>
      <c r="G16" s="88"/>
      <c r="H16" s="88"/>
      <c r="I16" s="88"/>
      <c r="J16" s="88"/>
      <c r="K16" s="88"/>
      <c r="L16" s="88"/>
      <c r="M16" s="98"/>
      <c r="N16" s="99"/>
    </row>
    <row r="17" spans="2:14" ht="31.5" customHeight="1" thickBot="1" x14ac:dyDescent="0.3">
      <c r="B17" s="12" t="s">
        <v>139</v>
      </c>
      <c r="C17" s="149" t="s">
        <v>213</v>
      </c>
      <c r="D17" s="150"/>
      <c r="E17" s="150"/>
      <c r="F17" s="150"/>
      <c r="G17" s="150"/>
      <c r="H17" s="150"/>
      <c r="I17" s="150"/>
      <c r="J17" s="150"/>
      <c r="K17" s="150"/>
      <c r="L17" s="151"/>
      <c r="M17" s="103"/>
      <c r="N17" s="104"/>
    </row>
    <row r="18" spans="2:14" ht="13.5" customHeight="1" x14ac:dyDescent="0.25"/>
    <row r="19" spans="2:14" x14ac:dyDescent="0.25">
      <c r="B19" s="17" t="s">
        <v>19</v>
      </c>
      <c r="C19" s="105" t="s">
        <v>12</v>
      </c>
      <c r="D19" s="105"/>
      <c r="E19" s="105"/>
      <c r="F19" s="105"/>
      <c r="G19" s="105"/>
      <c r="H19" s="105"/>
      <c r="I19" s="105"/>
      <c r="J19" s="105"/>
      <c r="K19" s="105"/>
    </row>
    <row r="20" spans="2:14" x14ac:dyDescent="0.25">
      <c r="B20" s="14" t="s">
        <v>146</v>
      </c>
      <c r="C20" s="88" t="s">
        <v>17</v>
      </c>
      <c r="D20" s="88"/>
      <c r="E20" s="88"/>
      <c r="F20" s="88"/>
      <c r="G20" s="88"/>
      <c r="H20" s="92"/>
      <c r="I20" s="92"/>
      <c r="J20" s="92"/>
      <c r="K20" s="92"/>
    </row>
    <row r="21" spans="2:14" x14ac:dyDescent="0.25">
      <c r="B21" s="14" t="s">
        <v>147</v>
      </c>
      <c r="C21" s="88" t="s">
        <v>18</v>
      </c>
      <c r="D21" s="88"/>
      <c r="E21" s="88"/>
      <c r="F21" s="88"/>
      <c r="G21" s="88"/>
      <c r="H21" s="92"/>
      <c r="I21" s="92"/>
      <c r="J21" s="92"/>
      <c r="K21" s="92"/>
    </row>
    <row r="22" spans="2:14" x14ac:dyDescent="0.25">
      <c r="B22" s="14" t="s">
        <v>148</v>
      </c>
      <c r="C22" s="88" t="s">
        <v>16</v>
      </c>
      <c r="D22" s="88"/>
      <c r="E22" s="88"/>
      <c r="F22" s="88"/>
      <c r="G22" s="88"/>
      <c r="H22" s="89"/>
      <c r="I22" s="89"/>
      <c r="J22" s="89"/>
      <c r="K22" s="89"/>
    </row>
    <row r="23" spans="2:14" x14ac:dyDescent="0.25">
      <c r="B23" s="14" t="s">
        <v>149</v>
      </c>
      <c r="C23" s="88" t="s">
        <v>15</v>
      </c>
      <c r="D23" s="88"/>
      <c r="E23" s="88"/>
      <c r="F23" s="88"/>
      <c r="G23" s="88"/>
      <c r="H23" s="89"/>
      <c r="I23" s="89"/>
      <c r="J23" s="89"/>
      <c r="K23" s="89"/>
    </row>
    <row r="24" spans="2:14" ht="30.75" customHeight="1" x14ac:dyDescent="0.25">
      <c r="B24" s="14" t="s">
        <v>150</v>
      </c>
      <c r="C24" s="106" t="s">
        <v>120</v>
      </c>
      <c r="D24" s="106"/>
      <c r="E24" s="106"/>
      <c r="F24" s="106"/>
      <c r="G24" s="106"/>
      <c r="H24" s="89"/>
      <c r="I24" s="89"/>
      <c r="J24" s="89" t="str">
        <f>IF(H24=Sąrašai!$C$1,31,IF(H24=Sąrašai!$C$2,28,IF(H24=Sąrašai!$C$3,31,IF(H24=Sąrašai!$C$4,30,IF(H24=Sąrašai!$C$5,31,IF(H24=Sąrašai!$C$6,30,IF(H24=Sąrašai!$C$7,31,IF(H24=Sąrašai!$C$8,31,IF(H24=Sąrašai!$C$9,30,IF(H24=Sąrašai!$C$10,31,IF(H24=Sąrašai!$C$11,30,IF(H24=Sąrašai!$C$12,31,"0"))))))))))))</f>
        <v>0</v>
      </c>
      <c r="K24" s="89"/>
    </row>
    <row r="25" spans="2:14" ht="15.75" thickBot="1" x14ac:dyDescent="0.3"/>
    <row r="26" spans="2:14" ht="15.75" thickBot="1" x14ac:dyDescent="0.3">
      <c r="B26" s="10" t="s">
        <v>32</v>
      </c>
      <c r="C26" s="83" t="s">
        <v>123</v>
      </c>
      <c r="D26" s="83"/>
      <c r="E26" s="83"/>
      <c r="F26" s="83"/>
      <c r="G26" s="83"/>
      <c r="H26" s="83"/>
      <c r="I26" s="83"/>
      <c r="J26" s="83"/>
      <c r="K26" s="83"/>
      <c r="L26" s="83"/>
      <c r="M26" s="83"/>
      <c r="N26" s="84"/>
    </row>
    <row r="27" spans="2:14" ht="76.5" customHeight="1" x14ac:dyDescent="0.25">
      <c r="B27" s="11" t="s">
        <v>151</v>
      </c>
      <c r="C27" s="112" t="s">
        <v>106</v>
      </c>
      <c r="D27" s="112"/>
      <c r="E27" s="112"/>
      <c r="F27" s="112"/>
      <c r="G27" s="112"/>
      <c r="H27" s="112"/>
      <c r="I27" s="112"/>
      <c r="J27" s="86"/>
      <c r="K27" s="86"/>
      <c r="L27" s="86"/>
      <c r="M27" s="86"/>
      <c r="N27" s="87"/>
    </row>
    <row r="28" spans="2:14" ht="48.75" customHeight="1" x14ac:dyDescent="0.25">
      <c r="B28" s="11" t="s">
        <v>152</v>
      </c>
      <c r="C28" s="106" t="s">
        <v>163</v>
      </c>
      <c r="D28" s="106"/>
      <c r="E28" s="106"/>
      <c r="F28" s="106"/>
      <c r="G28" s="106"/>
      <c r="H28" s="106"/>
      <c r="I28" s="106"/>
      <c r="J28" s="98">
        <f>J8*J27</f>
        <v>0</v>
      </c>
      <c r="K28" s="98"/>
      <c r="L28" s="98"/>
      <c r="M28" s="98"/>
      <c r="N28" s="99"/>
    </row>
    <row r="29" spans="2:14" ht="31.5" customHeight="1" thickBot="1" x14ac:dyDescent="0.3">
      <c r="B29" s="11" t="s">
        <v>153</v>
      </c>
      <c r="C29" s="107" t="s">
        <v>164</v>
      </c>
      <c r="D29" s="107"/>
      <c r="E29" s="107"/>
      <c r="F29" s="107"/>
      <c r="G29" s="107"/>
      <c r="H29" s="107"/>
      <c r="I29" s="107"/>
      <c r="J29" s="103">
        <f>IF(H23=0,H22*J28,(H22*J28)+(J28/J24*H23))</f>
        <v>0</v>
      </c>
      <c r="K29" s="103"/>
      <c r="L29" s="103"/>
      <c r="M29" s="103"/>
      <c r="N29" s="104"/>
    </row>
    <row r="30" spans="2:14" ht="15.75" thickBot="1" x14ac:dyDescent="0.3"/>
    <row r="31" spans="2:14" ht="48.75" customHeight="1" thickBot="1" x14ac:dyDescent="0.3">
      <c r="B31" s="27" t="s">
        <v>46</v>
      </c>
      <c r="C31" s="108" t="s">
        <v>89</v>
      </c>
      <c r="D31" s="108"/>
      <c r="E31" s="108"/>
      <c r="F31" s="108"/>
      <c r="G31" s="108"/>
      <c r="H31" s="108"/>
      <c r="I31" s="108"/>
      <c r="J31" s="108"/>
      <c r="K31" s="108"/>
      <c r="L31" s="108"/>
      <c r="M31" s="109"/>
      <c r="N31" s="24"/>
    </row>
    <row r="32" spans="2:14" ht="45" customHeight="1" x14ac:dyDescent="0.25">
      <c r="B32" s="11" t="s">
        <v>77</v>
      </c>
      <c r="C32" s="26" t="s">
        <v>78</v>
      </c>
      <c r="D32" s="110" t="s">
        <v>79</v>
      </c>
      <c r="E32" s="110"/>
      <c r="F32" s="110"/>
      <c r="G32" s="110" t="s">
        <v>80</v>
      </c>
      <c r="H32" s="110"/>
      <c r="I32" s="110"/>
      <c r="J32" s="110" t="s">
        <v>81</v>
      </c>
      <c r="K32" s="110"/>
      <c r="L32" s="110"/>
      <c r="M32" s="111"/>
    </row>
    <row r="33" spans="2:13" x14ac:dyDescent="0.25">
      <c r="B33" s="13" t="s">
        <v>82</v>
      </c>
      <c r="C33" s="14"/>
      <c r="D33" s="100"/>
      <c r="E33" s="101"/>
      <c r="F33" s="113"/>
      <c r="G33" s="100"/>
      <c r="H33" s="101"/>
      <c r="I33" s="113"/>
      <c r="J33" s="114">
        <f>IF(G33=0,0,G33*$J$29/$J$8)</f>
        <v>0</v>
      </c>
      <c r="K33" s="115"/>
      <c r="L33" s="115"/>
      <c r="M33" s="116"/>
    </row>
    <row r="34" spans="2:13" x14ac:dyDescent="0.25">
      <c r="B34" s="13" t="s">
        <v>83</v>
      </c>
      <c r="C34" s="14"/>
      <c r="D34" s="100"/>
      <c r="E34" s="101"/>
      <c r="F34" s="113"/>
      <c r="G34" s="100"/>
      <c r="H34" s="101"/>
      <c r="I34" s="113"/>
      <c r="J34" s="114">
        <f t="shared" ref="J34:J38" si="0">IF(G34=0,0,G34*$J$29/$J$8)</f>
        <v>0</v>
      </c>
      <c r="K34" s="115"/>
      <c r="L34" s="115"/>
      <c r="M34" s="116"/>
    </row>
    <row r="35" spans="2:13" x14ac:dyDescent="0.25">
      <c r="B35" s="13" t="s">
        <v>84</v>
      </c>
      <c r="C35" s="14"/>
      <c r="D35" s="100"/>
      <c r="E35" s="101"/>
      <c r="F35" s="113"/>
      <c r="G35" s="100"/>
      <c r="H35" s="101"/>
      <c r="I35" s="113"/>
      <c r="J35" s="114">
        <f t="shared" si="0"/>
        <v>0</v>
      </c>
      <c r="K35" s="115"/>
      <c r="L35" s="115"/>
      <c r="M35" s="116"/>
    </row>
    <row r="36" spans="2:13" x14ac:dyDescent="0.25">
      <c r="B36" s="13" t="s">
        <v>85</v>
      </c>
      <c r="C36" s="14"/>
      <c r="D36" s="100"/>
      <c r="E36" s="101"/>
      <c r="F36" s="113"/>
      <c r="G36" s="100"/>
      <c r="H36" s="101"/>
      <c r="I36" s="113"/>
      <c r="J36" s="114">
        <f t="shared" si="0"/>
        <v>0</v>
      </c>
      <c r="K36" s="115"/>
      <c r="L36" s="115"/>
      <c r="M36" s="116"/>
    </row>
    <row r="37" spans="2:13" x14ac:dyDescent="0.25">
      <c r="B37" s="13" t="s">
        <v>86</v>
      </c>
      <c r="C37" s="28"/>
      <c r="D37" s="100"/>
      <c r="E37" s="101"/>
      <c r="F37" s="113"/>
      <c r="G37" s="100"/>
      <c r="H37" s="101"/>
      <c r="I37" s="113"/>
      <c r="J37" s="114">
        <f t="shared" si="0"/>
        <v>0</v>
      </c>
      <c r="K37" s="115"/>
      <c r="L37" s="115"/>
      <c r="M37" s="116"/>
    </row>
    <row r="38" spans="2:13" ht="15.75" thickBot="1" x14ac:dyDescent="0.3">
      <c r="B38" s="12" t="s">
        <v>29</v>
      </c>
      <c r="C38" s="16"/>
      <c r="D38" s="126"/>
      <c r="E38" s="127"/>
      <c r="F38" s="128"/>
      <c r="G38" s="126"/>
      <c r="H38" s="127"/>
      <c r="I38" s="128"/>
      <c r="J38" s="114">
        <f t="shared" si="0"/>
        <v>0</v>
      </c>
      <c r="K38" s="115"/>
      <c r="L38" s="115"/>
      <c r="M38" s="116"/>
    </row>
    <row r="39" spans="2:13" ht="15.75" thickBot="1" x14ac:dyDescent="0.3">
      <c r="B39" s="23"/>
      <c r="C39" s="25"/>
      <c r="D39" s="117" t="s">
        <v>87</v>
      </c>
      <c r="E39" s="118"/>
      <c r="F39" s="118"/>
      <c r="G39" s="119">
        <f>+SUM(G33:I38)</f>
        <v>0</v>
      </c>
      <c r="H39" s="120"/>
      <c r="I39" s="121"/>
      <c r="J39" s="122">
        <f>+SUM(J33:M38)</f>
        <v>0</v>
      </c>
      <c r="K39" s="123"/>
      <c r="L39" s="123"/>
      <c r="M39" s="124"/>
    </row>
    <row r="40" spans="2:13" ht="15.75" thickBot="1" x14ac:dyDescent="0.3"/>
    <row r="41" spans="2:13" ht="51" customHeight="1" thickBot="1" x14ac:dyDescent="0.3">
      <c r="B41" s="27" t="s">
        <v>48</v>
      </c>
      <c r="C41" s="221" t="s">
        <v>88</v>
      </c>
      <c r="D41" s="222"/>
      <c r="E41" s="222"/>
      <c r="F41" s="222"/>
      <c r="G41" s="222"/>
      <c r="H41" s="222"/>
      <c r="I41" s="222"/>
      <c r="J41" s="222"/>
      <c r="K41" s="222"/>
      <c r="L41" s="222"/>
      <c r="M41" s="223"/>
    </row>
    <row r="42" spans="2:13" ht="45" customHeight="1" x14ac:dyDescent="0.25">
      <c r="B42" s="11" t="s">
        <v>154</v>
      </c>
      <c r="C42" s="125" t="s">
        <v>78</v>
      </c>
      <c r="D42" s="125"/>
      <c r="E42" s="110" t="s">
        <v>90</v>
      </c>
      <c r="F42" s="110"/>
      <c r="G42" s="110"/>
      <c r="H42" s="110" t="s">
        <v>94</v>
      </c>
      <c r="I42" s="110"/>
      <c r="J42" s="110" t="s">
        <v>251</v>
      </c>
      <c r="K42" s="110"/>
      <c r="L42" s="110"/>
      <c r="M42" s="111"/>
    </row>
    <row r="43" spans="2:13" x14ac:dyDescent="0.25">
      <c r="B43" s="13" t="s">
        <v>98</v>
      </c>
      <c r="C43" s="129"/>
      <c r="D43" s="129"/>
      <c r="E43" s="130"/>
      <c r="F43" s="130"/>
      <c r="G43" s="130"/>
      <c r="H43" s="100"/>
      <c r="I43" s="113"/>
      <c r="J43" s="130">
        <f>IF(H43=Sąrašai!$A$1,(E43*$J$29/$J$8)/"2",IF(H43=Sąrašai!$A$2,E43*$J$29/$J$8,))</f>
        <v>0</v>
      </c>
      <c r="K43" s="130"/>
      <c r="L43" s="130"/>
      <c r="M43" s="215"/>
    </row>
    <row r="44" spans="2:13" x14ac:dyDescent="0.25">
      <c r="B44" s="13" t="s">
        <v>99</v>
      </c>
      <c r="C44" s="129"/>
      <c r="D44" s="129"/>
      <c r="E44" s="130"/>
      <c r="F44" s="130"/>
      <c r="G44" s="130"/>
      <c r="H44" s="100"/>
      <c r="I44" s="113"/>
      <c r="J44" s="130">
        <f>IF(H44=Sąrašai!$A$1,(E44*$J$29/$J$8)/"2",IF(H44=Sąrašai!$A$2,E44*$J$29/$J$8,))</f>
        <v>0</v>
      </c>
      <c r="K44" s="130"/>
      <c r="L44" s="130"/>
      <c r="M44" s="215"/>
    </row>
    <row r="45" spans="2:13" x14ac:dyDescent="0.25">
      <c r="B45" s="13" t="s">
        <v>100</v>
      </c>
      <c r="C45" s="129"/>
      <c r="D45" s="129"/>
      <c r="E45" s="130"/>
      <c r="F45" s="130"/>
      <c r="G45" s="130"/>
      <c r="H45" s="100"/>
      <c r="I45" s="113"/>
      <c r="J45" s="130">
        <f>IF(H45=Sąrašai!$A$1,(E45*$J$29/$J$8)/"2",IF(H45=Sąrašai!$A$2,E45*$J$29/$J$8,))</f>
        <v>0</v>
      </c>
      <c r="K45" s="130"/>
      <c r="L45" s="130"/>
      <c r="M45" s="215"/>
    </row>
    <row r="46" spans="2:13" x14ac:dyDescent="0.25">
      <c r="B46" s="13" t="s">
        <v>101</v>
      </c>
      <c r="C46" s="129"/>
      <c r="D46" s="129"/>
      <c r="E46" s="130"/>
      <c r="F46" s="130"/>
      <c r="G46" s="130"/>
      <c r="H46" s="100"/>
      <c r="I46" s="113"/>
      <c r="J46" s="130">
        <f>IF(H46=Sąrašai!$A$1,(E46*$J$29/$J$8)/"2",IF(H46=Sąrašai!$A$2,E46*$J$29/$J$8,))</f>
        <v>0</v>
      </c>
      <c r="K46" s="130"/>
      <c r="L46" s="130"/>
      <c r="M46" s="215"/>
    </row>
    <row r="47" spans="2:13" x14ac:dyDescent="0.25">
      <c r="B47" s="13" t="s">
        <v>102</v>
      </c>
      <c r="C47" s="140"/>
      <c r="D47" s="141"/>
      <c r="E47" s="142"/>
      <c r="F47" s="143"/>
      <c r="G47" s="144"/>
      <c r="H47" s="100"/>
      <c r="I47" s="113"/>
      <c r="J47" s="130">
        <f>IF(H47=Sąrašai!$A$1,(E47*$J$29/$J$8)/"2",IF(H47=Sąrašai!$A$2,E47*$J$29/$J$8,))</f>
        <v>0</v>
      </c>
      <c r="K47" s="130"/>
      <c r="L47" s="130"/>
      <c r="M47" s="215"/>
    </row>
    <row r="48" spans="2:13" ht="15.75" thickBot="1" x14ac:dyDescent="0.3">
      <c r="B48" s="12" t="s">
        <v>29</v>
      </c>
      <c r="C48" s="145"/>
      <c r="D48" s="145"/>
      <c r="E48" s="146"/>
      <c r="F48" s="146"/>
      <c r="G48" s="146"/>
      <c r="H48" s="100"/>
      <c r="I48" s="113"/>
      <c r="J48" s="130">
        <f>IF(H48=Sąrašai!$A$1,(E48*$J$29/$J$8)/"2",IF(H48=Sąrašai!$A$2,E48*$J$29/$J$8,))</f>
        <v>0</v>
      </c>
      <c r="K48" s="130"/>
      <c r="L48" s="130"/>
      <c r="M48" s="215"/>
    </row>
    <row r="49" spans="2:14" ht="15.75" thickBot="1" x14ac:dyDescent="0.3">
      <c r="B49" s="23"/>
      <c r="C49" s="131" t="s">
        <v>87</v>
      </c>
      <c r="D49" s="131"/>
      <c r="E49" s="132">
        <f>+SUM(E43:G48)</f>
        <v>0</v>
      </c>
      <c r="F49" s="133"/>
      <c r="G49" s="134"/>
      <c r="H49" s="218" t="s">
        <v>97</v>
      </c>
      <c r="I49" s="134"/>
      <c r="J49" s="216">
        <f>+SUM(J43:M48)</f>
        <v>0</v>
      </c>
      <c r="K49" s="216"/>
      <c r="L49" s="216"/>
      <c r="M49" s="217"/>
    </row>
    <row r="50" spans="2:14" ht="15.75" thickBot="1" x14ac:dyDescent="0.3"/>
    <row r="51" spans="2:14" ht="50.25" customHeight="1" thickBot="1" x14ac:dyDescent="0.3">
      <c r="B51" s="27" t="s">
        <v>50</v>
      </c>
      <c r="C51" s="108" t="s">
        <v>246</v>
      </c>
      <c r="D51" s="108"/>
      <c r="E51" s="108"/>
      <c r="F51" s="108"/>
      <c r="G51" s="108"/>
      <c r="H51" s="108"/>
      <c r="I51" s="108"/>
      <c r="J51" s="108"/>
      <c r="K51" s="108"/>
      <c r="L51" s="108"/>
      <c r="M51" s="108"/>
      <c r="N51" s="109"/>
    </row>
    <row r="52" spans="2:14" ht="62.25" customHeight="1" x14ac:dyDescent="0.25">
      <c r="B52" s="11" t="s">
        <v>155</v>
      </c>
      <c r="C52" s="67" t="s">
        <v>78</v>
      </c>
      <c r="D52" s="110" t="s">
        <v>93</v>
      </c>
      <c r="E52" s="110"/>
      <c r="F52" s="110"/>
      <c r="G52" s="110" t="s">
        <v>80</v>
      </c>
      <c r="H52" s="110"/>
      <c r="I52" s="110"/>
      <c r="J52" s="110" t="s">
        <v>94</v>
      </c>
      <c r="K52" s="110"/>
      <c r="L52" s="110" t="s">
        <v>81</v>
      </c>
      <c r="M52" s="110"/>
      <c r="N52" s="111"/>
    </row>
    <row r="53" spans="2:14" x14ac:dyDescent="0.25">
      <c r="B53" s="13" t="s">
        <v>156</v>
      </c>
      <c r="C53" s="66"/>
      <c r="D53" s="89"/>
      <c r="E53" s="89"/>
      <c r="F53" s="89"/>
      <c r="G53" s="89"/>
      <c r="H53" s="89"/>
      <c r="I53" s="89"/>
      <c r="J53" s="100"/>
      <c r="K53" s="113"/>
      <c r="L53" s="114">
        <f>IF(J53=Sąrašai!$A$1,(G53*$J$29/$J$8)/"2",IF(J53=Sąrašai!$A$2,G53*$J$29/$J$8,))</f>
        <v>0</v>
      </c>
      <c r="M53" s="115"/>
      <c r="N53" s="116"/>
    </row>
    <row r="54" spans="2:14" x14ac:dyDescent="0.25">
      <c r="B54" s="13" t="s">
        <v>157</v>
      </c>
      <c r="C54" s="66"/>
      <c r="D54" s="89"/>
      <c r="E54" s="89"/>
      <c r="F54" s="89"/>
      <c r="G54" s="89"/>
      <c r="H54" s="89"/>
      <c r="I54" s="89"/>
      <c r="J54" s="100"/>
      <c r="K54" s="113"/>
      <c r="L54" s="114">
        <f>IF(J54=Sąrašai!$A$1,(G54*$J$29/$J$8)/"2",IF(J54=Sąrašai!$A$2,G54*$J$29/$J$8,))</f>
        <v>0</v>
      </c>
      <c r="M54" s="115"/>
      <c r="N54" s="116"/>
    </row>
    <row r="55" spans="2:14" x14ac:dyDescent="0.25">
      <c r="B55" s="13" t="s">
        <v>158</v>
      </c>
      <c r="C55" s="66"/>
      <c r="D55" s="89"/>
      <c r="E55" s="89"/>
      <c r="F55" s="89"/>
      <c r="G55" s="89"/>
      <c r="H55" s="89"/>
      <c r="I55" s="89"/>
      <c r="J55" s="100"/>
      <c r="K55" s="113"/>
      <c r="L55" s="114">
        <f>IF(J55=Sąrašai!$A$1,(G55*$J$29/$J$8)/"2",IF(J55=Sąrašai!$A$2,G55*$J$29/$J$8,))</f>
        <v>0</v>
      </c>
      <c r="M55" s="115"/>
      <c r="N55" s="116"/>
    </row>
    <row r="56" spans="2:14" x14ac:dyDescent="0.25">
      <c r="B56" s="13" t="s">
        <v>159</v>
      </c>
      <c r="C56" s="66"/>
      <c r="D56" s="89"/>
      <c r="E56" s="89"/>
      <c r="F56" s="89"/>
      <c r="G56" s="89"/>
      <c r="H56" s="89"/>
      <c r="I56" s="89"/>
      <c r="J56" s="100"/>
      <c r="K56" s="113"/>
      <c r="L56" s="114">
        <f>IF(J56=Sąrašai!$A$1,(G56*$J$29/$J$8)/"2",IF(J56=Sąrašai!$A$2,G56*$J$29/$J$8,))</f>
        <v>0</v>
      </c>
      <c r="M56" s="115"/>
      <c r="N56" s="116"/>
    </row>
    <row r="57" spans="2:14" x14ac:dyDescent="0.25">
      <c r="B57" s="13" t="s">
        <v>160</v>
      </c>
      <c r="C57" s="60"/>
      <c r="D57" s="89"/>
      <c r="E57" s="89"/>
      <c r="F57" s="89"/>
      <c r="G57" s="89"/>
      <c r="H57" s="89"/>
      <c r="I57" s="89"/>
      <c r="J57" s="100"/>
      <c r="K57" s="113"/>
      <c r="L57" s="114">
        <f>IF(J57=Sąrašai!$A$1,(G57*$J$29/$J$8)/"2",IF(J57=Sąrašai!$A$2,G57*$J$29/$J$8,))</f>
        <v>0</v>
      </c>
      <c r="M57" s="115"/>
      <c r="N57" s="116"/>
    </row>
    <row r="58" spans="2:14" ht="15.75" thickBot="1" x14ac:dyDescent="0.3">
      <c r="B58" s="13" t="s">
        <v>29</v>
      </c>
      <c r="C58" s="68"/>
      <c r="D58" s="153"/>
      <c r="E58" s="153"/>
      <c r="F58" s="153"/>
      <c r="G58" s="153"/>
      <c r="H58" s="153"/>
      <c r="I58" s="153"/>
      <c r="J58" s="100"/>
      <c r="K58" s="113"/>
      <c r="L58" s="114">
        <f>IF(J58=Sąrašai!$A$1,(G58*$J$29/$J$8)/"2",IF(J58=Sąrašai!$A$2,G58*$J$29/$J$8,))</f>
        <v>0</v>
      </c>
      <c r="M58" s="115"/>
      <c r="N58" s="116"/>
    </row>
    <row r="59" spans="2:14" ht="15.75" thickBot="1" x14ac:dyDescent="0.3">
      <c r="B59" s="23"/>
      <c r="C59" s="25"/>
      <c r="D59" s="117" t="s">
        <v>87</v>
      </c>
      <c r="E59" s="118"/>
      <c r="F59" s="118"/>
      <c r="G59" s="152">
        <f>+SUM(G53:I58)</f>
        <v>0</v>
      </c>
      <c r="H59" s="152"/>
      <c r="I59" s="152"/>
      <c r="J59" s="119" t="s">
        <v>97</v>
      </c>
      <c r="K59" s="121"/>
      <c r="L59" s="122">
        <f>+SUM(L53:N58)</f>
        <v>0</v>
      </c>
      <c r="M59" s="123"/>
      <c r="N59" s="124"/>
    </row>
    <row r="60" spans="2:14" ht="15.75" thickBot="1" x14ac:dyDescent="0.3"/>
    <row r="61" spans="2:14" ht="66.75" customHeight="1" thickBot="1" x14ac:dyDescent="0.3">
      <c r="B61" s="27">
        <v>8</v>
      </c>
      <c r="C61" s="108" t="s">
        <v>250</v>
      </c>
      <c r="D61" s="108"/>
      <c r="E61" s="108"/>
      <c r="F61" s="108"/>
      <c r="G61" s="108"/>
      <c r="H61" s="108"/>
      <c r="I61" s="108"/>
      <c r="J61" s="108"/>
      <c r="K61" s="109"/>
    </row>
    <row r="62" spans="2:14" ht="60.75" customHeight="1" x14ac:dyDescent="0.25">
      <c r="B62" s="11" t="s">
        <v>161</v>
      </c>
      <c r="C62" s="67" t="s">
        <v>248</v>
      </c>
      <c r="D62" s="110" t="s">
        <v>247</v>
      </c>
      <c r="E62" s="110"/>
      <c r="F62" s="110"/>
      <c r="G62" s="110" t="s">
        <v>94</v>
      </c>
      <c r="H62" s="110"/>
      <c r="I62" s="110" t="s">
        <v>249</v>
      </c>
      <c r="J62" s="110"/>
      <c r="K62" s="111"/>
    </row>
    <row r="63" spans="2:14" ht="15.75" thickBot="1" x14ac:dyDescent="0.3">
      <c r="B63" s="13" t="s">
        <v>162</v>
      </c>
      <c r="C63" s="66"/>
      <c r="D63" s="89"/>
      <c r="E63" s="89"/>
      <c r="F63" s="89"/>
      <c r="G63" s="100"/>
      <c r="H63" s="113"/>
      <c r="I63" s="114">
        <f>IF(G63=Sąrašai!$A$1,(D63*$J$29/$J$8)/"2",IF(G63=Sąrašai!$A$2,D63*$J$29/$J$8,))</f>
        <v>0</v>
      </c>
      <c r="J63" s="115"/>
      <c r="K63" s="116"/>
    </row>
    <row r="64" spans="2:14" ht="15.75" thickBot="1" x14ac:dyDescent="0.3">
      <c r="B64" s="158" t="s">
        <v>87</v>
      </c>
      <c r="C64" s="159"/>
      <c r="D64" s="152">
        <f>+SUM(D63:F63)</f>
        <v>0</v>
      </c>
      <c r="E64" s="152"/>
      <c r="F64" s="152"/>
      <c r="G64" s="152" t="s">
        <v>97</v>
      </c>
      <c r="H64" s="152"/>
      <c r="I64" s="160">
        <f>+SUM(I63:K63)</f>
        <v>0</v>
      </c>
      <c r="J64" s="152"/>
      <c r="K64" s="161"/>
    </row>
    <row r="65" spans="1:17" ht="15.75" thickBot="1" x14ac:dyDescent="0.3"/>
    <row r="66" spans="1:17" ht="31.5" customHeight="1" thickBot="1" x14ac:dyDescent="0.3">
      <c r="B66" s="30" t="s">
        <v>60</v>
      </c>
      <c r="C66" s="108" t="s">
        <v>103</v>
      </c>
      <c r="D66" s="108"/>
      <c r="E66" s="108"/>
      <c r="F66" s="108"/>
      <c r="G66" s="108"/>
      <c r="H66" s="108"/>
      <c r="I66" s="108"/>
      <c r="J66" s="162">
        <f>I64+L59+J49+J39</f>
        <v>0</v>
      </c>
      <c r="K66" s="163"/>
    </row>
    <row r="68" spans="1:17" x14ac:dyDescent="0.25">
      <c r="A68" s="43"/>
      <c r="B68" s="44"/>
      <c r="C68" s="43"/>
      <c r="D68" s="43"/>
      <c r="E68" s="43"/>
      <c r="F68" s="43"/>
      <c r="G68" s="43"/>
      <c r="H68" s="43"/>
      <c r="I68" s="43"/>
      <c r="J68" s="43"/>
      <c r="K68" s="43"/>
      <c r="L68" s="43"/>
      <c r="M68" s="43"/>
      <c r="N68" s="43"/>
      <c r="O68" s="43"/>
      <c r="P68" s="43"/>
      <c r="Q68" s="45"/>
    </row>
    <row r="70" spans="1:17" x14ac:dyDescent="0.25">
      <c r="B70" s="3"/>
    </row>
    <row r="71" spans="1:17" x14ac:dyDescent="0.25">
      <c r="B71" s="3"/>
    </row>
    <row r="72" spans="1:17" x14ac:dyDescent="0.25">
      <c r="B72" s="3"/>
    </row>
    <row r="73" spans="1:17" x14ac:dyDescent="0.25">
      <c r="B73" s="3"/>
    </row>
    <row r="74" spans="1:17" x14ac:dyDescent="0.25">
      <c r="B74" s="3"/>
    </row>
    <row r="75" spans="1:17" x14ac:dyDescent="0.25">
      <c r="B75" s="3"/>
    </row>
    <row r="76" spans="1:17" x14ac:dyDescent="0.25">
      <c r="B76" s="3"/>
    </row>
    <row r="77" spans="1:17" x14ac:dyDescent="0.25">
      <c r="B77" s="3"/>
    </row>
    <row r="78" spans="1:17" ht="15.75" customHeight="1" x14ac:dyDescent="0.25">
      <c r="B78" s="3"/>
    </row>
    <row r="79" spans="1:17" x14ac:dyDescent="0.25">
      <c r="B79" s="3"/>
    </row>
    <row r="80" spans="1:17" x14ac:dyDescent="0.25">
      <c r="B80" s="3"/>
    </row>
    <row r="81" spans="2:2" x14ac:dyDescent="0.25">
      <c r="B81" s="3"/>
    </row>
    <row r="82" spans="2:2" x14ac:dyDescent="0.25">
      <c r="B82" s="3"/>
    </row>
    <row r="83" spans="2:2"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ht="15" customHeight="1" x14ac:dyDescent="0.25">
      <c r="B91" s="3"/>
    </row>
    <row r="92" spans="2:2" x14ac:dyDescent="0.25">
      <c r="B92" s="3"/>
    </row>
    <row r="93" spans="2:2" x14ac:dyDescent="0.25">
      <c r="B93" s="3"/>
    </row>
    <row r="94" spans="2:2" ht="15" customHeight="1" x14ac:dyDescent="0.25">
      <c r="B94" s="3"/>
    </row>
    <row r="95" spans="2:2" ht="15" customHeight="1" x14ac:dyDescent="0.25">
      <c r="B95" s="3"/>
    </row>
    <row r="96" spans="2:2" ht="15.75" customHeight="1" x14ac:dyDescent="0.25">
      <c r="B96" s="3"/>
    </row>
    <row r="97" spans="2:2" x14ac:dyDescent="0.25">
      <c r="B97" s="3"/>
    </row>
    <row r="98" spans="2:2" ht="15.75" customHeight="1" x14ac:dyDescent="0.25">
      <c r="B98" s="3"/>
    </row>
    <row r="99" spans="2:2" ht="45" customHeight="1" x14ac:dyDescent="0.25">
      <c r="B99" s="3"/>
    </row>
    <row r="100" spans="2:2" x14ac:dyDescent="0.25">
      <c r="B100" s="3"/>
    </row>
    <row r="101" spans="2:2" x14ac:dyDescent="0.25">
      <c r="B101" s="3"/>
    </row>
    <row r="102" spans="2:2" x14ac:dyDescent="0.25">
      <c r="B102" s="3"/>
    </row>
    <row r="103" spans="2:2" x14ac:dyDescent="0.25">
      <c r="B103" s="3"/>
    </row>
    <row r="104" spans="2:2" x14ac:dyDescent="0.25">
      <c r="B104" s="3"/>
    </row>
    <row r="105" spans="2:2" x14ac:dyDescent="0.25">
      <c r="B105" s="3"/>
    </row>
    <row r="106" spans="2:2" x14ac:dyDescent="0.25">
      <c r="B106" s="3"/>
    </row>
    <row r="107" spans="2:2" x14ac:dyDescent="0.25">
      <c r="B107" s="3"/>
    </row>
    <row r="108" spans="2:2" ht="15.75" customHeight="1" x14ac:dyDescent="0.25">
      <c r="B108" s="3"/>
    </row>
    <row r="109" spans="2:2" ht="15" customHeight="1" x14ac:dyDescent="0.25">
      <c r="B109" s="3"/>
    </row>
    <row r="110" spans="2:2" x14ac:dyDescent="0.25">
      <c r="B110" s="3"/>
    </row>
    <row r="111" spans="2:2" x14ac:dyDescent="0.25">
      <c r="B111" s="3"/>
    </row>
    <row r="112" spans="2:2" x14ac:dyDescent="0.25">
      <c r="B112" s="3"/>
    </row>
    <row r="113" spans="2:2" x14ac:dyDescent="0.25">
      <c r="B113" s="3"/>
    </row>
    <row r="114" spans="2:2" x14ac:dyDescent="0.25">
      <c r="B114" s="3"/>
    </row>
    <row r="115" spans="2:2" x14ac:dyDescent="0.25">
      <c r="B115" s="3"/>
    </row>
    <row r="116" spans="2:2" x14ac:dyDescent="0.25">
      <c r="B116" s="3"/>
    </row>
    <row r="117" spans="2:2" x14ac:dyDescent="0.25">
      <c r="B117" s="3"/>
    </row>
    <row r="118" spans="2:2" ht="15.75" customHeight="1" x14ac:dyDescent="0.25">
      <c r="B118" s="3"/>
    </row>
    <row r="119" spans="2:2" ht="45" customHeight="1" x14ac:dyDescent="0.25">
      <c r="B119" s="3"/>
    </row>
    <row r="120" spans="2:2" x14ac:dyDescent="0.25">
      <c r="B120" s="3"/>
    </row>
    <row r="121" spans="2:2" x14ac:dyDescent="0.25">
      <c r="B121" s="3"/>
    </row>
    <row r="122" spans="2:2" x14ac:dyDescent="0.25">
      <c r="B122" s="3"/>
    </row>
    <row r="123" spans="2:2" x14ac:dyDescent="0.25">
      <c r="B123" s="3"/>
    </row>
    <row r="124" spans="2:2" x14ac:dyDescent="0.25">
      <c r="B124" s="3"/>
    </row>
    <row r="125" spans="2:2" x14ac:dyDescent="0.25">
      <c r="B125" s="3"/>
    </row>
    <row r="126" spans="2:2" x14ac:dyDescent="0.25">
      <c r="B126" s="3"/>
    </row>
    <row r="127" spans="2:2" x14ac:dyDescent="0.25">
      <c r="B127" s="3"/>
    </row>
    <row r="128" spans="2:2" ht="15.75" customHeight="1" x14ac:dyDescent="0.25">
      <c r="B128" s="3"/>
    </row>
    <row r="129" spans="2:2" ht="45" customHeight="1" x14ac:dyDescent="0.25">
      <c r="B129" s="3"/>
    </row>
    <row r="130" spans="2:2" x14ac:dyDescent="0.25">
      <c r="B130" s="3"/>
    </row>
    <row r="131" spans="2:2" x14ac:dyDescent="0.25">
      <c r="B131" s="3"/>
    </row>
    <row r="132" spans="2:2" x14ac:dyDescent="0.25">
      <c r="B132" s="3"/>
    </row>
    <row r="133" spans="2:2" x14ac:dyDescent="0.25">
      <c r="B133" s="3"/>
    </row>
    <row r="134" spans="2:2" x14ac:dyDescent="0.25">
      <c r="B134" s="3"/>
    </row>
    <row r="135" spans="2:2" x14ac:dyDescent="0.25">
      <c r="B135" s="3"/>
    </row>
    <row r="136" spans="2:2" x14ac:dyDescent="0.25">
      <c r="B136" s="3"/>
    </row>
    <row r="137" spans="2:2" x14ac:dyDescent="0.25">
      <c r="B137" s="3"/>
    </row>
    <row r="138" spans="2:2" ht="15.75" customHeight="1" x14ac:dyDescent="0.25">
      <c r="B138" s="3"/>
    </row>
    <row r="139" spans="2:2" x14ac:dyDescent="0.25">
      <c r="B139" s="3"/>
    </row>
    <row r="140" spans="2:2" x14ac:dyDescent="0.25">
      <c r="B140" s="3"/>
    </row>
    <row r="141" spans="2:2" x14ac:dyDescent="0.25">
      <c r="B141" s="3"/>
    </row>
    <row r="142" spans="2:2" x14ac:dyDescent="0.25">
      <c r="B142" s="3"/>
    </row>
    <row r="143" spans="2:2"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sheetData>
  <mergeCells count="149">
    <mergeCell ref="C1:N1"/>
    <mergeCell ref="B3:C3"/>
    <mergeCell ref="C4:N4"/>
    <mergeCell ref="C5:I5"/>
    <mergeCell ref="J5:N5"/>
    <mergeCell ref="C6:I6"/>
    <mergeCell ref="J6:N6"/>
    <mergeCell ref="C10:I10"/>
    <mergeCell ref="J10:N10"/>
    <mergeCell ref="C13:N13"/>
    <mergeCell ref="C14:L14"/>
    <mergeCell ref="M14:N14"/>
    <mergeCell ref="C15:L15"/>
    <mergeCell ref="M15:N15"/>
    <mergeCell ref="C7:I7"/>
    <mergeCell ref="J7:N7"/>
    <mergeCell ref="C8:I8"/>
    <mergeCell ref="J8:N8"/>
    <mergeCell ref="C9:I9"/>
    <mergeCell ref="J9:N9"/>
    <mergeCell ref="C11:I11"/>
    <mergeCell ref="J11:N11"/>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B64:C64"/>
    <mergeCell ref="D64:F64"/>
    <mergeCell ref="G64:H64"/>
    <mergeCell ref="I64:K64"/>
    <mergeCell ref="C66:I66"/>
    <mergeCell ref="J66:K66"/>
    <mergeCell ref="D63:F63"/>
    <mergeCell ref="G63:H63"/>
    <mergeCell ref="I63:K63"/>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G63:H63 H43:I48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3"/>
  <sheetViews>
    <sheetView view="pageBreakPreview" zoomScaleNormal="85" zoomScaleSheetLayoutView="100" workbookViewId="0">
      <selection activeCell="J8" sqref="J8:N8"/>
    </sheetView>
  </sheetViews>
  <sheetFormatPr defaultColWidth="9.140625" defaultRowHeight="15" x14ac:dyDescent="0.25"/>
  <cols>
    <col min="1" max="1" width="4.85546875" style="3" customWidth="1"/>
    <col min="2" max="2" width="5.85546875" style="4" customWidth="1"/>
    <col min="3" max="3" width="10.42578125" style="3" customWidth="1"/>
    <col min="4"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80" t="s">
        <v>70</v>
      </c>
      <c r="D1" s="80"/>
      <c r="E1" s="80"/>
      <c r="F1" s="80"/>
      <c r="G1" s="80"/>
      <c r="H1" s="80"/>
      <c r="I1" s="80"/>
      <c r="J1" s="80"/>
      <c r="K1" s="80"/>
      <c r="L1" s="80"/>
      <c r="M1" s="80"/>
      <c r="N1" s="80"/>
    </row>
    <row r="2" spans="2:14" ht="15.75" customHeight="1" x14ac:dyDescent="0.25">
      <c r="C2" s="22"/>
      <c r="D2" s="22"/>
      <c r="E2" s="22"/>
      <c r="F2" s="22"/>
      <c r="G2" s="22"/>
      <c r="H2" s="22"/>
      <c r="I2" s="22"/>
      <c r="J2" s="22"/>
      <c r="K2" s="22"/>
      <c r="L2" s="22"/>
      <c r="M2" s="22"/>
      <c r="N2" s="22"/>
    </row>
    <row r="3" spans="2:14" ht="15.75" thickBot="1" x14ac:dyDescent="0.3">
      <c r="B3" s="82" t="s">
        <v>182</v>
      </c>
      <c r="C3" s="82"/>
    </row>
    <row r="4" spans="2:14" ht="15.75" thickBot="1" x14ac:dyDescent="0.3">
      <c r="B4" s="10" t="s">
        <v>7</v>
      </c>
      <c r="C4" s="83" t="s">
        <v>71</v>
      </c>
      <c r="D4" s="83"/>
      <c r="E4" s="83"/>
      <c r="F4" s="83"/>
      <c r="G4" s="83"/>
      <c r="H4" s="83"/>
      <c r="I4" s="83"/>
      <c r="J4" s="83"/>
      <c r="K4" s="83"/>
      <c r="L4" s="83"/>
      <c r="M4" s="83"/>
      <c r="N4" s="84"/>
    </row>
    <row r="5" spans="2:14" x14ac:dyDescent="0.25">
      <c r="B5" s="15" t="s">
        <v>140</v>
      </c>
      <c r="C5" s="95" t="s">
        <v>21</v>
      </c>
      <c r="D5" s="95"/>
      <c r="E5" s="95"/>
      <c r="F5" s="95"/>
      <c r="G5" s="95"/>
      <c r="H5" s="95"/>
      <c r="I5" s="95"/>
      <c r="J5" s="224"/>
      <c r="K5" s="224"/>
      <c r="L5" s="224"/>
      <c r="M5" s="224"/>
      <c r="N5" s="225"/>
    </row>
    <row r="6" spans="2:14" x14ac:dyDescent="0.25">
      <c r="B6" s="11" t="s">
        <v>141</v>
      </c>
      <c r="C6" s="88" t="s">
        <v>75</v>
      </c>
      <c r="D6" s="88"/>
      <c r="E6" s="88"/>
      <c r="F6" s="88"/>
      <c r="G6" s="88"/>
      <c r="H6" s="88"/>
      <c r="I6" s="88"/>
      <c r="J6" s="89"/>
      <c r="K6" s="89"/>
      <c r="L6" s="89"/>
      <c r="M6" s="89"/>
      <c r="N6" s="90"/>
    </row>
    <row r="7" spans="2:14" x14ac:dyDescent="0.25">
      <c r="B7" s="11" t="s">
        <v>142</v>
      </c>
      <c r="C7" s="88" t="s">
        <v>73</v>
      </c>
      <c r="D7" s="88"/>
      <c r="E7" s="88"/>
      <c r="F7" s="88"/>
      <c r="G7" s="88"/>
      <c r="H7" s="88"/>
      <c r="I7" s="88"/>
      <c r="J7" s="89"/>
      <c r="K7" s="89"/>
      <c r="L7" s="89"/>
      <c r="M7" s="89"/>
      <c r="N7" s="90"/>
    </row>
    <row r="8" spans="2:14" x14ac:dyDescent="0.25">
      <c r="B8" s="11" t="s">
        <v>143</v>
      </c>
      <c r="C8" s="88" t="s">
        <v>74</v>
      </c>
      <c r="D8" s="88"/>
      <c r="E8" s="88"/>
      <c r="F8" s="88"/>
      <c r="G8" s="88"/>
      <c r="H8" s="88"/>
      <c r="I8" s="88"/>
      <c r="J8" s="89"/>
      <c r="K8" s="89"/>
      <c r="L8" s="89"/>
      <c r="M8" s="89"/>
      <c r="N8" s="90"/>
    </row>
    <row r="9" spans="2:14" x14ac:dyDescent="0.25">
      <c r="B9" s="11" t="s">
        <v>144</v>
      </c>
      <c r="C9" s="88" t="s">
        <v>72</v>
      </c>
      <c r="D9" s="88"/>
      <c r="E9" s="88"/>
      <c r="F9" s="88"/>
      <c r="G9" s="88"/>
      <c r="H9" s="88"/>
      <c r="I9" s="88"/>
      <c r="J9" s="100"/>
      <c r="K9" s="101"/>
      <c r="L9" s="101"/>
      <c r="M9" s="101"/>
      <c r="N9" s="102"/>
    </row>
    <row r="10" spans="2:14" ht="35.25" customHeight="1" x14ac:dyDescent="0.25">
      <c r="B10" s="13" t="s">
        <v>145</v>
      </c>
      <c r="C10" s="91" t="s">
        <v>25</v>
      </c>
      <c r="D10" s="91"/>
      <c r="E10" s="91"/>
      <c r="F10" s="91"/>
      <c r="G10" s="91"/>
      <c r="H10" s="91"/>
      <c r="I10" s="91"/>
      <c r="J10" s="92"/>
      <c r="K10" s="89"/>
      <c r="L10" s="89"/>
      <c r="M10" s="89"/>
      <c r="N10" s="90"/>
    </row>
    <row r="11" spans="2:14" ht="32.25" customHeight="1" thickBot="1" x14ac:dyDescent="0.3">
      <c r="B11" s="12" t="s">
        <v>253</v>
      </c>
      <c r="C11" s="107" t="s">
        <v>252</v>
      </c>
      <c r="D11" s="107"/>
      <c r="E11" s="107"/>
      <c r="F11" s="107"/>
      <c r="G11" s="107"/>
      <c r="H11" s="107"/>
      <c r="I11" s="107"/>
      <c r="J11" s="199"/>
      <c r="K11" s="226"/>
      <c r="L11" s="226"/>
      <c r="M11" s="226"/>
      <c r="N11" s="227"/>
    </row>
    <row r="12" spans="2:14" ht="15.75" thickBot="1" x14ac:dyDescent="0.3"/>
    <row r="13" spans="2:14" ht="15.75" thickBot="1" x14ac:dyDescent="0.3">
      <c r="B13" s="42" t="s">
        <v>11</v>
      </c>
      <c r="C13" s="93" t="s">
        <v>133</v>
      </c>
      <c r="D13" s="93"/>
      <c r="E13" s="93"/>
      <c r="F13" s="93"/>
      <c r="G13" s="93"/>
      <c r="H13" s="93"/>
      <c r="I13" s="93"/>
      <c r="J13" s="93"/>
      <c r="K13" s="93"/>
      <c r="L13" s="93"/>
      <c r="M13" s="93"/>
      <c r="N13" s="94"/>
    </row>
    <row r="14" spans="2:14" x14ac:dyDescent="0.25">
      <c r="B14" s="15" t="s">
        <v>137</v>
      </c>
      <c r="C14" s="95" t="s">
        <v>135</v>
      </c>
      <c r="D14" s="95"/>
      <c r="E14" s="95"/>
      <c r="F14" s="95"/>
      <c r="G14" s="95"/>
      <c r="H14" s="95"/>
      <c r="I14" s="95"/>
      <c r="J14" s="95"/>
      <c r="K14" s="95"/>
      <c r="L14" s="95"/>
      <c r="M14" s="96"/>
      <c r="N14" s="97"/>
    </row>
    <row r="15" spans="2:14" x14ac:dyDescent="0.25">
      <c r="B15" s="13" t="s">
        <v>76</v>
      </c>
      <c r="C15" s="88" t="s">
        <v>134</v>
      </c>
      <c r="D15" s="88"/>
      <c r="E15" s="88"/>
      <c r="F15" s="88"/>
      <c r="G15" s="88"/>
      <c r="H15" s="88"/>
      <c r="I15" s="88"/>
      <c r="J15" s="88"/>
      <c r="K15" s="88"/>
      <c r="L15" s="88"/>
      <c r="M15" s="98"/>
      <c r="N15" s="99"/>
    </row>
    <row r="16" spans="2:14" x14ac:dyDescent="0.25">
      <c r="B16" s="13" t="s">
        <v>138</v>
      </c>
      <c r="C16" s="88" t="s">
        <v>136</v>
      </c>
      <c r="D16" s="88"/>
      <c r="E16" s="88"/>
      <c r="F16" s="88"/>
      <c r="G16" s="88"/>
      <c r="H16" s="88"/>
      <c r="I16" s="88"/>
      <c r="J16" s="88"/>
      <c r="K16" s="88"/>
      <c r="L16" s="88"/>
      <c r="M16" s="98"/>
      <c r="N16" s="99"/>
    </row>
    <row r="17" spans="2:14" ht="31.5" customHeight="1" thickBot="1" x14ac:dyDescent="0.3">
      <c r="B17" s="12" t="s">
        <v>139</v>
      </c>
      <c r="C17" s="149" t="s">
        <v>213</v>
      </c>
      <c r="D17" s="150"/>
      <c r="E17" s="150"/>
      <c r="F17" s="150"/>
      <c r="G17" s="150"/>
      <c r="H17" s="150"/>
      <c r="I17" s="150"/>
      <c r="J17" s="150"/>
      <c r="K17" s="150"/>
      <c r="L17" s="151"/>
      <c r="M17" s="103"/>
      <c r="N17" s="104"/>
    </row>
    <row r="18" spans="2:14" ht="13.5" customHeight="1" x14ac:dyDescent="0.25"/>
    <row r="19" spans="2:14" x14ac:dyDescent="0.25">
      <c r="B19" s="17" t="s">
        <v>19</v>
      </c>
      <c r="C19" s="105" t="s">
        <v>12</v>
      </c>
      <c r="D19" s="105"/>
      <c r="E19" s="105"/>
      <c r="F19" s="105"/>
      <c r="G19" s="105"/>
      <c r="H19" s="105"/>
      <c r="I19" s="105"/>
      <c r="J19" s="105"/>
      <c r="K19" s="105"/>
    </row>
    <row r="20" spans="2:14" x14ac:dyDescent="0.25">
      <c r="B20" s="14" t="s">
        <v>146</v>
      </c>
      <c r="C20" s="88" t="s">
        <v>17</v>
      </c>
      <c r="D20" s="88"/>
      <c r="E20" s="88"/>
      <c r="F20" s="88"/>
      <c r="G20" s="88"/>
      <c r="H20" s="92"/>
      <c r="I20" s="92"/>
      <c r="J20" s="92"/>
      <c r="K20" s="92"/>
    </row>
    <row r="21" spans="2:14" x14ac:dyDescent="0.25">
      <c r="B21" s="14" t="s">
        <v>147</v>
      </c>
      <c r="C21" s="88" t="s">
        <v>18</v>
      </c>
      <c r="D21" s="88"/>
      <c r="E21" s="88"/>
      <c r="F21" s="88"/>
      <c r="G21" s="88"/>
      <c r="H21" s="92"/>
      <c r="I21" s="92"/>
      <c r="J21" s="92"/>
      <c r="K21" s="92"/>
    </row>
    <row r="22" spans="2:14" x14ac:dyDescent="0.25">
      <c r="B22" s="14" t="s">
        <v>148</v>
      </c>
      <c r="C22" s="88" t="s">
        <v>16</v>
      </c>
      <c r="D22" s="88"/>
      <c r="E22" s="88"/>
      <c r="F22" s="88"/>
      <c r="G22" s="88"/>
      <c r="H22" s="89"/>
      <c r="I22" s="89"/>
      <c r="J22" s="89"/>
      <c r="K22" s="89"/>
    </row>
    <row r="23" spans="2:14" x14ac:dyDescent="0.25">
      <c r="B23" s="14" t="s">
        <v>149</v>
      </c>
      <c r="C23" s="88" t="s">
        <v>15</v>
      </c>
      <c r="D23" s="88"/>
      <c r="E23" s="88"/>
      <c r="F23" s="88"/>
      <c r="G23" s="88"/>
      <c r="H23" s="89"/>
      <c r="I23" s="89"/>
      <c r="J23" s="89"/>
      <c r="K23" s="89"/>
    </row>
    <row r="24" spans="2:14" ht="30.75" customHeight="1" x14ac:dyDescent="0.25">
      <c r="B24" s="14" t="s">
        <v>150</v>
      </c>
      <c r="C24" s="106" t="s">
        <v>120</v>
      </c>
      <c r="D24" s="106"/>
      <c r="E24" s="106"/>
      <c r="F24" s="106"/>
      <c r="G24" s="106"/>
      <c r="H24" s="89"/>
      <c r="I24" s="89"/>
      <c r="J24" s="89" t="str">
        <f>IF(H24=Sąrašai!$C$1,31,IF(H24=Sąrašai!$C$2,28,IF(H24=Sąrašai!$C$3,31,IF(H24=Sąrašai!$C$4,30,IF(H24=Sąrašai!$C$5,31,IF(H24=Sąrašai!$C$6,30,IF(H24=Sąrašai!$C$7,31,IF(H24=Sąrašai!$C$8,31,IF(H24=Sąrašai!$C$9,30,IF(H24=Sąrašai!$C$10,31,IF(H24=Sąrašai!$C$11,30,IF(H24=Sąrašai!$C$12,31,"0"))))))))))))</f>
        <v>0</v>
      </c>
      <c r="K24" s="89"/>
    </row>
    <row r="25" spans="2:14" ht="15.75" thickBot="1" x14ac:dyDescent="0.3"/>
    <row r="26" spans="2:14" ht="15.75" thickBot="1" x14ac:dyDescent="0.3">
      <c r="B26" s="10" t="s">
        <v>32</v>
      </c>
      <c r="C26" s="83" t="s">
        <v>123</v>
      </c>
      <c r="D26" s="83"/>
      <c r="E26" s="83"/>
      <c r="F26" s="83"/>
      <c r="G26" s="83"/>
      <c r="H26" s="83"/>
      <c r="I26" s="83"/>
      <c r="J26" s="83"/>
      <c r="K26" s="83"/>
      <c r="L26" s="83"/>
      <c r="M26" s="83"/>
      <c r="N26" s="84"/>
    </row>
    <row r="27" spans="2:14" ht="76.5" customHeight="1" x14ac:dyDescent="0.25">
      <c r="B27" s="11" t="s">
        <v>151</v>
      </c>
      <c r="C27" s="112" t="s">
        <v>106</v>
      </c>
      <c r="D27" s="112"/>
      <c r="E27" s="112"/>
      <c r="F27" s="112"/>
      <c r="G27" s="112"/>
      <c r="H27" s="112"/>
      <c r="I27" s="112"/>
      <c r="J27" s="86"/>
      <c r="K27" s="86"/>
      <c r="L27" s="86"/>
      <c r="M27" s="86"/>
      <c r="N27" s="87"/>
    </row>
    <row r="28" spans="2:14" ht="48.75" customHeight="1" x14ac:dyDescent="0.25">
      <c r="B28" s="11" t="s">
        <v>152</v>
      </c>
      <c r="C28" s="106" t="s">
        <v>163</v>
      </c>
      <c r="D28" s="106"/>
      <c r="E28" s="106"/>
      <c r="F28" s="106"/>
      <c r="G28" s="106"/>
      <c r="H28" s="106"/>
      <c r="I28" s="106"/>
      <c r="J28" s="98">
        <f>J8*J27</f>
        <v>0</v>
      </c>
      <c r="K28" s="98"/>
      <c r="L28" s="98"/>
      <c r="M28" s="98"/>
      <c r="N28" s="99"/>
    </row>
    <row r="29" spans="2:14" ht="31.5" customHeight="1" thickBot="1" x14ac:dyDescent="0.3">
      <c r="B29" s="11" t="s">
        <v>153</v>
      </c>
      <c r="C29" s="107" t="s">
        <v>164</v>
      </c>
      <c r="D29" s="107"/>
      <c r="E29" s="107"/>
      <c r="F29" s="107"/>
      <c r="G29" s="107"/>
      <c r="H29" s="107"/>
      <c r="I29" s="107"/>
      <c r="J29" s="103">
        <f>IF(H23=0,H22*J28,(H22*J28)+(J28/J24*H23))</f>
        <v>0</v>
      </c>
      <c r="K29" s="103"/>
      <c r="L29" s="103"/>
      <c r="M29" s="103"/>
      <c r="N29" s="104"/>
    </row>
    <row r="30" spans="2:14" ht="15.75" thickBot="1" x14ac:dyDescent="0.3"/>
    <row r="31" spans="2:14" ht="48.75" customHeight="1" thickBot="1" x14ac:dyDescent="0.3">
      <c r="B31" s="27" t="s">
        <v>46</v>
      </c>
      <c r="C31" s="108" t="s">
        <v>89</v>
      </c>
      <c r="D31" s="108"/>
      <c r="E31" s="108"/>
      <c r="F31" s="108"/>
      <c r="G31" s="108"/>
      <c r="H31" s="108"/>
      <c r="I31" s="108"/>
      <c r="J31" s="108"/>
      <c r="K31" s="108"/>
      <c r="L31" s="108"/>
      <c r="M31" s="109"/>
      <c r="N31" s="24"/>
    </row>
    <row r="32" spans="2:14" ht="45" customHeight="1" x14ac:dyDescent="0.25">
      <c r="B32" s="11" t="s">
        <v>77</v>
      </c>
      <c r="C32" s="26" t="s">
        <v>78</v>
      </c>
      <c r="D32" s="110" t="s">
        <v>79</v>
      </c>
      <c r="E32" s="110"/>
      <c r="F32" s="110"/>
      <c r="G32" s="110" t="s">
        <v>80</v>
      </c>
      <c r="H32" s="110"/>
      <c r="I32" s="110"/>
      <c r="J32" s="110" t="s">
        <v>81</v>
      </c>
      <c r="K32" s="110"/>
      <c r="L32" s="110"/>
      <c r="M32" s="111"/>
    </row>
    <row r="33" spans="2:13" x14ac:dyDescent="0.25">
      <c r="B33" s="13" t="s">
        <v>82</v>
      </c>
      <c r="C33" s="14"/>
      <c r="D33" s="100"/>
      <c r="E33" s="101"/>
      <c r="F33" s="113"/>
      <c r="G33" s="100"/>
      <c r="H33" s="101"/>
      <c r="I33" s="113"/>
      <c r="J33" s="114">
        <f>IF(G33=0,0,G33*$J$29/$J$8)</f>
        <v>0</v>
      </c>
      <c r="K33" s="115"/>
      <c r="L33" s="115"/>
      <c r="M33" s="116"/>
    </row>
    <row r="34" spans="2:13" x14ac:dyDescent="0.25">
      <c r="B34" s="13" t="s">
        <v>83</v>
      </c>
      <c r="C34" s="14"/>
      <c r="D34" s="100"/>
      <c r="E34" s="101"/>
      <c r="F34" s="113"/>
      <c r="G34" s="100"/>
      <c r="H34" s="101"/>
      <c r="I34" s="113"/>
      <c r="J34" s="114">
        <f t="shared" ref="J34:J38" si="0">IF(G34=0,0,G34*$J$29/$J$8)</f>
        <v>0</v>
      </c>
      <c r="K34" s="115"/>
      <c r="L34" s="115"/>
      <c r="M34" s="116"/>
    </row>
    <row r="35" spans="2:13" x14ac:dyDescent="0.25">
      <c r="B35" s="13" t="s">
        <v>84</v>
      </c>
      <c r="C35" s="14"/>
      <c r="D35" s="100"/>
      <c r="E35" s="101"/>
      <c r="F35" s="113"/>
      <c r="G35" s="100"/>
      <c r="H35" s="101"/>
      <c r="I35" s="113"/>
      <c r="J35" s="114">
        <f t="shared" si="0"/>
        <v>0</v>
      </c>
      <c r="K35" s="115"/>
      <c r="L35" s="115"/>
      <c r="M35" s="116"/>
    </row>
    <row r="36" spans="2:13" x14ac:dyDescent="0.25">
      <c r="B36" s="13" t="s">
        <v>85</v>
      </c>
      <c r="C36" s="14"/>
      <c r="D36" s="100"/>
      <c r="E36" s="101"/>
      <c r="F36" s="113"/>
      <c r="G36" s="100"/>
      <c r="H36" s="101"/>
      <c r="I36" s="113"/>
      <c r="J36" s="114">
        <f t="shared" si="0"/>
        <v>0</v>
      </c>
      <c r="K36" s="115"/>
      <c r="L36" s="115"/>
      <c r="M36" s="116"/>
    </row>
    <row r="37" spans="2:13" x14ac:dyDescent="0.25">
      <c r="B37" s="13" t="s">
        <v>86</v>
      </c>
      <c r="C37" s="28"/>
      <c r="D37" s="100"/>
      <c r="E37" s="101"/>
      <c r="F37" s="113"/>
      <c r="G37" s="100"/>
      <c r="H37" s="101"/>
      <c r="I37" s="113"/>
      <c r="J37" s="114">
        <f t="shared" si="0"/>
        <v>0</v>
      </c>
      <c r="K37" s="115"/>
      <c r="L37" s="115"/>
      <c r="M37" s="116"/>
    </row>
    <row r="38" spans="2:13" ht="15.75" thickBot="1" x14ac:dyDescent="0.3">
      <c r="B38" s="12" t="s">
        <v>29</v>
      </c>
      <c r="C38" s="16"/>
      <c r="D38" s="126"/>
      <c r="E38" s="127"/>
      <c r="F38" s="128"/>
      <c r="G38" s="126"/>
      <c r="H38" s="127"/>
      <c r="I38" s="128"/>
      <c r="J38" s="114">
        <f t="shared" si="0"/>
        <v>0</v>
      </c>
      <c r="K38" s="115"/>
      <c r="L38" s="115"/>
      <c r="M38" s="116"/>
    </row>
    <row r="39" spans="2:13" ht="15.75" thickBot="1" x14ac:dyDescent="0.3">
      <c r="B39" s="23"/>
      <c r="C39" s="25"/>
      <c r="D39" s="117" t="s">
        <v>87</v>
      </c>
      <c r="E39" s="118"/>
      <c r="F39" s="118"/>
      <c r="G39" s="119">
        <f>+SUM(G33:I38)</f>
        <v>0</v>
      </c>
      <c r="H39" s="120"/>
      <c r="I39" s="121"/>
      <c r="J39" s="122">
        <f>+SUM(J33:M38)</f>
        <v>0</v>
      </c>
      <c r="K39" s="123"/>
      <c r="L39" s="123"/>
      <c r="M39" s="124"/>
    </row>
    <row r="40" spans="2:13" ht="15.75" thickBot="1" x14ac:dyDescent="0.3"/>
    <row r="41" spans="2:13" ht="51" customHeight="1" thickBot="1" x14ac:dyDescent="0.3">
      <c r="B41" s="27" t="s">
        <v>48</v>
      </c>
      <c r="C41" s="221" t="s">
        <v>88</v>
      </c>
      <c r="D41" s="222"/>
      <c r="E41" s="222"/>
      <c r="F41" s="222"/>
      <c r="G41" s="222"/>
      <c r="H41" s="222"/>
      <c r="I41" s="222"/>
      <c r="J41" s="222"/>
      <c r="K41" s="222"/>
      <c r="L41" s="222"/>
      <c r="M41" s="223"/>
    </row>
    <row r="42" spans="2:13" ht="45" customHeight="1" x14ac:dyDescent="0.25">
      <c r="B42" s="11" t="s">
        <v>154</v>
      </c>
      <c r="C42" s="125" t="s">
        <v>78</v>
      </c>
      <c r="D42" s="125"/>
      <c r="E42" s="110" t="s">
        <v>90</v>
      </c>
      <c r="F42" s="110"/>
      <c r="G42" s="110"/>
      <c r="H42" s="110" t="s">
        <v>94</v>
      </c>
      <c r="I42" s="110"/>
      <c r="J42" s="110" t="s">
        <v>251</v>
      </c>
      <c r="K42" s="110"/>
      <c r="L42" s="110"/>
      <c r="M42" s="111"/>
    </row>
    <row r="43" spans="2:13" x14ac:dyDescent="0.25">
      <c r="B43" s="13" t="s">
        <v>98</v>
      </c>
      <c r="C43" s="129"/>
      <c r="D43" s="129"/>
      <c r="E43" s="130"/>
      <c r="F43" s="130"/>
      <c r="G43" s="130"/>
      <c r="H43" s="100"/>
      <c r="I43" s="113"/>
      <c r="J43" s="130">
        <f>IF(H43=Sąrašai!$A$1,(E43*$J$29/$J$8)/"2",IF(H43=Sąrašai!$A$2,E43*$J$29/$J$8,))</f>
        <v>0</v>
      </c>
      <c r="K43" s="130"/>
      <c r="L43" s="130"/>
      <c r="M43" s="215"/>
    </row>
    <row r="44" spans="2:13" x14ac:dyDescent="0.25">
      <c r="B44" s="13" t="s">
        <v>99</v>
      </c>
      <c r="C44" s="129"/>
      <c r="D44" s="129"/>
      <c r="E44" s="130"/>
      <c r="F44" s="130"/>
      <c r="G44" s="130"/>
      <c r="H44" s="100"/>
      <c r="I44" s="113"/>
      <c r="J44" s="130">
        <f>IF(H44=Sąrašai!$A$1,(E44*$J$29/$J$8)/"2",IF(H44=Sąrašai!$A$2,E44*$J$29/$J$8,))</f>
        <v>0</v>
      </c>
      <c r="K44" s="130"/>
      <c r="L44" s="130"/>
      <c r="M44" s="215"/>
    </row>
    <row r="45" spans="2:13" x14ac:dyDescent="0.25">
      <c r="B45" s="13" t="s">
        <v>100</v>
      </c>
      <c r="C45" s="129"/>
      <c r="D45" s="129"/>
      <c r="E45" s="130"/>
      <c r="F45" s="130"/>
      <c r="G45" s="130"/>
      <c r="H45" s="100"/>
      <c r="I45" s="113"/>
      <c r="J45" s="130">
        <f>IF(H45=Sąrašai!$A$1,(E45*$J$29/$J$8)/"2",IF(H45=Sąrašai!$A$2,E45*$J$29/$J$8,))</f>
        <v>0</v>
      </c>
      <c r="K45" s="130"/>
      <c r="L45" s="130"/>
      <c r="M45" s="215"/>
    </row>
    <row r="46" spans="2:13" x14ac:dyDescent="0.25">
      <c r="B46" s="13" t="s">
        <v>101</v>
      </c>
      <c r="C46" s="129"/>
      <c r="D46" s="129"/>
      <c r="E46" s="130"/>
      <c r="F46" s="130"/>
      <c r="G46" s="130"/>
      <c r="H46" s="100"/>
      <c r="I46" s="113"/>
      <c r="J46" s="130">
        <f>IF(H46=Sąrašai!$A$1,(E46*$J$29/$J$8)/"2",IF(H46=Sąrašai!$A$2,E46*$J$29/$J$8,))</f>
        <v>0</v>
      </c>
      <c r="K46" s="130"/>
      <c r="L46" s="130"/>
      <c r="M46" s="215"/>
    </row>
    <row r="47" spans="2:13" x14ac:dyDescent="0.25">
      <c r="B47" s="13" t="s">
        <v>102</v>
      </c>
      <c r="C47" s="140"/>
      <c r="D47" s="141"/>
      <c r="E47" s="142"/>
      <c r="F47" s="143"/>
      <c r="G47" s="144"/>
      <c r="H47" s="100"/>
      <c r="I47" s="113"/>
      <c r="J47" s="130">
        <f>IF(H47=Sąrašai!$A$1,(E47*$J$29/$J$8)/"2",IF(H47=Sąrašai!$A$2,E47*$J$29/$J$8,))</f>
        <v>0</v>
      </c>
      <c r="K47" s="130"/>
      <c r="L47" s="130"/>
      <c r="M47" s="215"/>
    </row>
    <row r="48" spans="2:13" ht="15.75" thickBot="1" x14ac:dyDescent="0.3">
      <c r="B48" s="12" t="s">
        <v>29</v>
      </c>
      <c r="C48" s="145"/>
      <c r="D48" s="145"/>
      <c r="E48" s="146"/>
      <c r="F48" s="146"/>
      <c r="G48" s="146"/>
      <c r="H48" s="100"/>
      <c r="I48" s="113"/>
      <c r="J48" s="130">
        <f>IF(H48=Sąrašai!$A$1,(E48*$J$29/$J$8)/"2",IF(H48=Sąrašai!$A$2,E48*$J$29/$J$8,))</f>
        <v>0</v>
      </c>
      <c r="K48" s="130"/>
      <c r="L48" s="130"/>
      <c r="M48" s="215"/>
    </row>
    <row r="49" spans="2:14" ht="15.75" thickBot="1" x14ac:dyDescent="0.3">
      <c r="B49" s="23"/>
      <c r="C49" s="131" t="s">
        <v>87</v>
      </c>
      <c r="D49" s="131"/>
      <c r="E49" s="132">
        <f>+SUM(E43:G48)</f>
        <v>0</v>
      </c>
      <c r="F49" s="133"/>
      <c r="G49" s="134"/>
      <c r="H49" s="218" t="s">
        <v>97</v>
      </c>
      <c r="I49" s="134"/>
      <c r="J49" s="216">
        <f>+SUM(J43:M48)</f>
        <v>0</v>
      </c>
      <c r="K49" s="216"/>
      <c r="L49" s="216"/>
      <c r="M49" s="217"/>
    </row>
    <row r="50" spans="2:14" ht="15.75" thickBot="1" x14ac:dyDescent="0.3"/>
    <row r="51" spans="2:14" ht="50.25" customHeight="1" thickBot="1" x14ac:dyDescent="0.3">
      <c r="B51" s="27" t="s">
        <v>50</v>
      </c>
      <c r="C51" s="108" t="s">
        <v>246</v>
      </c>
      <c r="D51" s="108"/>
      <c r="E51" s="108"/>
      <c r="F51" s="108"/>
      <c r="G51" s="108"/>
      <c r="H51" s="108"/>
      <c r="I51" s="108"/>
      <c r="J51" s="108"/>
      <c r="K51" s="108"/>
      <c r="L51" s="108"/>
      <c r="M51" s="108"/>
      <c r="N51" s="109"/>
    </row>
    <row r="52" spans="2:14" ht="62.25" customHeight="1" x14ac:dyDescent="0.25">
      <c r="B52" s="11" t="s">
        <v>155</v>
      </c>
      <c r="C52" s="67" t="s">
        <v>78</v>
      </c>
      <c r="D52" s="110" t="s">
        <v>93</v>
      </c>
      <c r="E52" s="110"/>
      <c r="F52" s="110"/>
      <c r="G52" s="110" t="s">
        <v>80</v>
      </c>
      <c r="H52" s="110"/>
      <c r="I52" s="110"/>
      <c r="J52" s="110" t="s">
        <v>94</v>
      </c>
      <c r="K52" s="110"/>
      <c r="L52" s="110" t="s">
        <v>81</v>
      </c>
      <c r="M52" s="110"/>
      <c r="N52" s="111"/>
    </row>
    <row r="53" spans="2:14" x14ac:dyDescent="0.25">
      <c r="B53" s="13" t="s">
        <v>156</v>
      </c>
      <c r="C53" s="66"/>
      <c r="D53" s="89"/>
      <c r="E53" s="89"/>
      <c r="F53" s="89"/>
      <c r="G53" s="89"/>
      <c r="H53" s="89"/>
      <c r="I53" s="89"/>
      <c r="J53" s="100"/>
      <c r="K53" s="113"/>
      <c r="L53" s="114">
        <f>IF(J53=Sąrašai!$A$1,(G53*$J$29/$J$8)/"2",IF(J53=Sąrašai!$A$2,G53*$J$29/$J$8,))</f>
        <v>0</v>
      </c>
      <c r="M53" s="115"/>
      <c r="N53" s="116"/>
    </row>
    <row r="54" spans="2:14" x14ac:dyDescent="0.25">
      <c r="B54" s="13" t="s">
        <v>157</v>
      </c>
      <c r="C54" s="66"/>
      <c r="D54" s="89"/>
      <c r="E54" s="89"/>
      <c r="F54" s="89"/>
      <c r="G54" s="89"/>
      <c r="H54" s="89"/>
      <c r="I54" s="89"/>
      <c r="J54" s="100"/>
      <c r="K54" s="113"/>
      <c r="L54" s="114">
        <f>IF(J54=Sąrašai!$A$1,(G54*$J$29/$J$8)/"2",IF(J54=Sąrašai!$A$2,G54*$J$29/$J$8,))</f>
        <v>0</v>
      </c>
      <c r="M54" s="115"/>
      <c r="N54" s="116"/>
    </row>
    <row r="55" spans="2:14" x14ac:dyDescent="0.25">
      <c r="B55" s="13" t="s">
        <v>158</v>
      </c>
      <c r="C55" s="66"/>
      <c r="D55" s="89"/>
      <c r="E55" s="89"/>
      <c r="F55" s="89"/>
      <c r="G55" s="89"/>
      <c r="H55" s="89"/>
      <c r="I55" s="89"/>
      <c r="J55" s="100"/>
      <c r="K55" s="113"/>
      <c r="L55" s="114">
        <f>IF(J55=Sąrašai!$A$1,(G55*$J$29/$J$8)/"2",IF(J55=Sąrašai!$A$2,G55*$J$29/$J$8,))</f>
        <v>0</v>
      </c>
      <c r="M55" s="115"/>
      <c r="N55" s="116"/>
    </row>
    <row r="56" spans="2:14" x14ac:dyDescent="0.25">
      <c r="B56" s="13" t="s">
        <v>159</v>
      </c>
      <c r="C56" s="66"/>
      <c r="D56" s="89"/>
      <c r="E56" s="89"/>
      <c r="F56" s="89"/>
      <c r="G56" s="89"/>
      <c r="H56" s="89"/>
      <c r="I56" s="89"/>
      <c r="J56" s="100"/>
      <c r="K56" s="113"/>
      <c r="L56" s="114">
        <f>IF(J56=Sąrašai!$A$1,(G56*$J$29/$J$8)/"2",IF(J56=Sąrašai!$A$2,G56*$J$29/$J$8,))</f>
        <v>0</v>
      </c>
      <c r="M56" s="115"/>
      <c r="N56" s="116"/>
    </row>
    <row r="57" spans="2:14" x14ac:dyDescent="0.25">
      <c r="B57" s="13" t="s">
        <v>160</v>
      </c>
      <c r="C57" s="60"/>
      <c r="D57" s="89"/>
      <c r="E57" s="89"/>
      <c r="F57" s="89"/>
      <c r="G57" s="89"/>
      <c r="H57" s="89"/>
      <c r="I57" s="89"/>
      <c r="J57" s="100"/>
      <c r="K57" s="113"/>
      <c r="L57" s="114">
        <f>IF(J57=Sąrašai!$A$1,(G57*$J$29/$J$8)/"2",IF(J57=Sąrašai!$A$2,G57*$J$29/$J$8,))</f>
        <v>0</v>
      </c>
      <c r="M57" s="115"/>
      <c r="N57" s="116"/>
    </row>
    <row r="58" spans="2:14" ht="15.75" thickBot="1" x14ac:dyDescent="0.3">
      <c r="B58" s="13" t="s">
        <v>29</v>
      </c>
      <c r="C58" s="68"/>
      <c r="D58" s="153"/>
      <c r="E58" s="153"/>
      <c r="F58" s="153"/>
      <c r="G58" s="153"/>
      <c r="H58" s="153"/>
      <c r="I58" s="153"/>
      <c r="J58" s="100"/>
      <c r="K58" s="113"/>
      <c r="L58" s="114">
        <f>IF(J58=Sąrašai!$A$1,(G58*$J$29/$J$8)/"2",IF(J58=Sąrašai!$A$2,G58*$J$29/$J$8,))</f>
        <v>0</v>
      </c>
      <c r="M58" s="115"/>
      <c r="N58" s="116"/>
    </row>
    <row r="59" spans="2:14" ht="15.75" thickBot="1" x14ac:dyDescent="0.3">
      <c r="B59" s="23"/>
      <c r="C59" s="25"/>
      <c r="D59" s="117" t="s">
        <v>87</v>
      </c>
      <c r="E59" s="118"/>
      <c r="F59" s="118"/>
      <c r="G59" s="152">
        <f>+SUM(G53:I58)</f>
        <v>0</v>
      </c>
      <c r="H59" s="152"/>
      <c r="I59" s="152"/>
      <c r="J59" s="119" t="s">
        <v>97</v>
      </c>
      <c r="K59" s="121"/>
      <c r="L59" s="122">
        <f>+SUM(L53:N58)</f>
        <v>0</v>
      </c>
      <c r="M59" s="123"/>
      <c r="N59" s="124"/>
    </row>
    <row r="60" spans="2:14" ht="15.75" thickBot="1" x14ac:dyDescent="0.3"/>
    <row r="61" spans="2:14" ht="65.25" customHeight="1" thickBot="1" x14ac:dyDescent="0.3">
      <c r="B61" s="27">
        <v>8</v>
      </c>
      <c r="C61" s="108" t="s">
        <v>250</v>
      </c>
      <c r="D61" s="108"/>
      <c r="E61" s="108"/>
      <c r="F61" s="108"/>
      <c r="G61" s="108"/>
      <c r="H61" s="108"/>
      <c r="I61" s="108"/>
      <c r="J61" s="108"/>
      <c r="K61" s="109"/>
    </row>
    <row r="62" spans="2:14" ht="60.75" customHeight="1" x14ac:dyDescent="0.25">
      <c r="B62" s="11" t="s">
        <v>161</v>
      </c>
      <c r="C62" s="67" t="s">
        <v>248</v>
      </c>
      <c r="D62" s="110" t="s">
        <v>247</v>
      </c>
      <c r="E62" s="110"/>
      <c r="F62" s="110"/>
      <c r="G62" s="110" t="s">
        <v>94</v>
      </c>
      <c r="H62" s="110"/>
      <c r="I62" s="110" t="s">
        <v>249</v>
      </c>
      <c r="J62" s="110"/>
      <c r="K62" s="111"/>
    </row>
    <row r="63" spans="2:14" ht="15.75" thickBot="1" x14ac:dyDescent="0.3">
      <c r="B63" s="13" t="s">
        <v>162</v>
      </c>
      <c r="C63" s="66"/>
      <c r="D63" s="89"/>
      <c r="E63" s="89"/>
      <c r="F63" s="89"/>
      <c r="G63" s="100"/>
      <c r="H63" s="113"/>
      <c r="I63" s="114">
        <f>IF(G63=Sąrašai!$A$1,(D63*$J$29/$J$8)/"2",IF(G63=Sąrašai!$A$2,D63*$J$29/$J$8,))</f>
        <v>0</v>
      </c>
      <c r="J63" s="115"/>
      <c r="K63" s="116"/>
    </row>
    <row r="64" spans="2:14" ht="15.75" thickBot="1" x14ac:dyDescent="0.3">
      <c r="B64" s="158" t="s">
        <v>87</v>
      </c>
      <c r="C64" s="159"/>
      <c r="D64" s="152">
        <f>+SUM(D63:F63)</f>
        <v>0</v>
      </c>
      <c r="E64" s="152"/>
      <c r="F64" s="152"/>
      <c r="G64" s="152" t="s">
        <v>97</v>
      </c>
      <c r="H64" s="152"/>
      <c r="I64" s="160">
        <f>+SUM(I63:K63)</f>
        <v>0</v>
      </c>
      <c r="J64" s="152"/>
      <c r="K64" s="161"/>
    </row>
    <row r="65" spans="1:17" ht="15.75" thickBot="1" x14ac:dyDescent="0.3"/>
    <row r="66" spans="1:17" ht="31.5" customHeight="1" thickBot="1" x14ac:dyDescent="0.3">
      <c r="B66" s="30" t="s">
        <v>60</v>
      </c>
      <c r="C66" s="108" t="s">
        <v>103</v>
      </c>
      <c r="D66" s="108"/>
      <c r="E66" s="108"/>
      <c r="F66" s="108"/>
      <c r="G66" s="108"/>
      <c r="H66" s="108"/>
      <c r="I66" s="108"/>
      <c r="J66" s="162">
        <f>I64+L59+J49+J39</f>
        <v>0</v>
      </c>
      <c r="K66" s="163"/>
    </row>
    <row r="68" spans="1:17" x14ac:dyDescent="0.25">
      <c r="A68" s="43"/>
      <c r="B68" s="44"/>
      <c r="C68" s="43"/>
      <c r="D68" s="43"/>
      <c r="E68" s="43"/>
      <c r="F68" s="43"/>
      <c r="G68" s="43"/>
      <c r="H68" s="43"/>
      <c r="I68" s="43"/>
      <c r="J68" s="43"/>
      <c r="K68" s="43"/>
      <c r="L68" s="43"/>
      <c r="M68" s="43"/>
      <c r="N68" s="43"/>
      <c r="O68" s="43"/>
      <c r="P68" s="43"/>
      <c r="Q68" s="45"/>
    </row>
    <row r="70" spans="1:17" x14ac:dyDescent="0.25">
      <c r="B70" s="3"/>
    </row>
    <row r="71" spans="1:17" x14ac:dyDescent="0.25">
      <c r="B71" s="3"/>
    </row>
    <row r="72" spans="1:17" x14ac:dyDescent="0.25">
      <c r="B72" s="3"/>
    </row>
    <row r="73" spans="1:17" x14ac:dyDescent="0.25">
      <c r="B73" s="3"/>
    </row>
    <row r="74" spans="1:17" x14ac:dyDescent="0.25">
      <c r="B74" s="3"/>
    </row>
    <row r="75" spans="1:17" x14ac:dyDescent="0.25">
      <c r="B75" s="3"/>
    </row>
    <row r="76" spans="1:17" x14ac:dyDescent="0.25">
      <c r="B76" s="3"/>
    </row>
    <row r="77" spans="1:17" x14ac:dyDescent="0.25">
      <c r="B77" s="3"/>
    </row>
    <row r="78" spans="1:17" ht="15.75" customHeight="1" x14ac:dyDescent="0.25">
      <c r="B78" s="3"/>
    </row>
    <row r="79" spans="1:17" x14ac:dyDescent="0.25">
      <c r="B79" s="3"/>
    </row>
    <row r="80" spans="1:17" x14ac:dyDescent="0.25">
      <c r="B80" s="3"/>
    </row>
    <row r="81" spans="2:2" x14ac:dyDescent="0.25">
      <c r="B81" s="3"/>
    </row>
    <row r="82" spans="2:2" x14ac:dyDescent="0.25">
      <c r="B82" s="3"/>
    </row>
    <row r="83" spans="2:2"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ht="15" customHeight="1" x14ac:dyDescent="0.25">
      <c r="B91" s="3"/>
    </row>
    <row r="92" spans="2:2" x14ac:dyDescent="0.25">
      <c r="B92" s="3"/>
    </row>
    <row r="93" spans="2:2" x14ac:dyDescent="0.25">
      <c r="B93" s="3"/>
    </row>
    <row r="94" spans="2:2" ht="15" customHeight="1" x14ac:dyDescent="0.25">
      <c r="B94" s="3"/>
    </row>
    <row r="95" spans="2:2" ht="15" customHeight="1" x14ac:dyDescent="0.25">
      <c r="B95" s="3"/>
    </row>
    <row r="96" spans="2:2" ht="15.75" customHeight="1" x14ac:dyDescent="0.25">
      <c r="B96" s="3"/>
    </row>
    <row r="97" spans="2:2" x14ac:dyDescent="0.25">
      <c r="B97" s="3"/>
    </row>
    <row r="98" spans="2:2" ht="15.75" customHeight="1" x14ac:dyDescent="0.25">
      <c r="B98" s="3"/>
    </row>
    <row r="99" spans="2:2" ht="45" customHeight="1" x14ac:dyDescent="0.25">
      <c r="B99" s="3"/>
    </row>
    <row r="100" spans="2:2" x14ac:dyDescent="0.25">
      <c r="B100" s="3"/>
    </row>
    <row r="101" spans="2:2" x14ac:dyDescent="0.25">
      <c r="B101" s="3"/>
    </row>
    <row r="102" spans="2:2" x14ac:dyDescent="0.25">
      <c r="B102" s="3"/>
    </row>
    <row r="103" spans="2:2" x14ac:dyDescent="0.25">
      <c r="B103" s="3"/>
    </row>
    <row r="104" spans="2:2" x14ac:dyDescent="0.25">
      <c r="B104" s="3"/>
    </row>
    <row r="105" spans="2:2" x14ac:dyDescent="0.25">
      <c r="B105" s="3"/>
    </row>
    <row r="106" spans="2:2" x14ac:dyDescent="0.25">
      <c r="B106" s="3"/>
    </row>
    <row r="107" spans="2:2" x14ac:dyDescent="0.25">
      <c r="B107" s="3"/>
    </row>
    <row r="108" spans="2:2" ht="15.75" customHeight="1" x14ac:dyDescent="0.25">
      <c r="B108" s="3"/>
    </row>
    <row r="109" spans="2:2" ht="15" customHeight="1" x14ac:dyDescent="0.25">
      <c r="B109" s="3"/>
    </row>
    <row r="110" spans="2:2" x14ac:dyDescent="0.25">
      <c r="B110" s="3"/>
    </row>
    <row r="111" spans="2:2" x14ac:dyDescent="0.25">
      <c r="B111" s="3"/>
    </row>
    <row r="112" spans="2:2" x14ac:dyDescent="0.25">
      <c r="B112" s="3"/>
    </row>
    <row r="113" spans="2:2" x14ac:dyDescent="0.25">
      <c r="B113" s="3"/>
    </row>
    <row r="114" spans="2:2" x14ac:dyDescent="0.25">
      <c r="B114" s="3"/>
    </row>
    <row r="115" spans="2:2" x14ac:dyDescent="0.25">
      <c r="B115" s="3"/>
    </row>
    <row r="116" spans="2:2" x14ac:dyDescent="0.25">
      <c r="B116" s="3"/>
    </row>
    <row r="117" spans="2:2" x14ac:dyDescent="0.25">
      <c r="B117" s="3"/>
    </row>
    <row r="118" spans="2:2" ht="15.75" customHeight="1" x14ac:dyDescent="0.25">
      <c r="B118" s="3"/>
    </row>
    <row r="119" spans="2:2" ht="45" customHeight="1" x14ac:dyDescent="0.25">
      <c r="B119" s="3"/>
    </row>
    <row r="120" spans="2:2" x14ac:dyDescent="0.25">
      <c r="B120" s="3"/>
    </row>
    <row r="121" spans="2:2" x14ac:dyDescent="0.25">
      <c r="B121" s="3"/>
    </row>
    <row r="122" spans="2:2" x14ac:dyDescent="0.25">
      <c r="B122" s="3"/>
    </row>
    <row r="123" spans="2:2" x14ac:dyDescent="0.25">
      <c r="B123" s="3"/>
    </row>
    <row r="124" spans="2:2" x14ac:dyDescent="0.25">
      <c r="B124" s="3"/>
    </row>
    <row r="125" spans="2:2" x14ac:dyDescent="0.25">
      <c r="B125" s="3"/>
    </row>
    <row r="126" spans="2:2" x14ac:dyDescent="0.25">
      <c r="B126" s="3"/>
    </row>
    <row r="127" spans="2:2" x14ac:dyDescent="0.25">
      <c r="B127" s="3"/>
    </row>
    <row r="128" spans="2:2" ht="15.75" customHeight="1" x14ac:dyDescent="0.25">
      <c r="B128" s="3"/>
    </row>
    <row r="129" spans="2:2" ht="45" customHeight="1" x14ac:dyDescent="0.25">
      <c r="B129" s="3"/>
    </row>
    <row r="130" spans="2:2" x14ac:dyDescent="0.25">
      <c r="B130" s="3"/>
    </row>
    <row r="131" spans="2:2" x14ac:dyDescent="0.25">
      <c r="B131" s="3"/>
    </row>
    <row r="132" spans="2:2" x14ac:dyDescent="0.25">
      <c r="B132" s="3"/>
    </row>
    <row r="133" spans="2:2" x14ac:dyDescent="0.25">
      <c r="B133" s="3"/>
    </row>
    <row r="134" spans="2:2" x14ac:dyDescent="0.25">
      <c r="B134" s="3"/>
    </row>
    <row r="135" spans="2:2" x14ac:dyDescent="0.25">
      <c r="B135" s="3"/>
    </row>
    <row r="136" spans="2:2" x14ac:dyDescent="0.25">
      <c r="B136" s="3"/>
    </row>
    <row r="137" spans="2:2" x14ac:dyDescent="0.25">
      <c r="B137" s="3"/>
    </row>
    <row r="138" spans="2:2" ht="15.75" customHeight="1" x14ac:dyDescent="0.25">
      <c r="B138" s="3"/>
    </row>
    <row r="139" spans="2:2" x14ac:dyDescent="0.25">
      <c r="B139" s="3"/>
    </row>
    <row r="140" spans="2:2" x14ac:dyDescent="0.25">
      <c r="B140" s="3"/>
    </row>
    <row r="141" spans="2:2" x14ac:dyDescent="0.25">
      <c r="B141" s="3"/>
    </row>
    <row r="142" spans="2:2" x14ac:dyDescent="0.25">
      <c r="B142" s="3"/>
    </row>
    <row r="143" spans="2:2"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sheetData>
  <mergeCells count="149">
    <mergeCell ref="C1:N1"/>
    <mergeCell ref="B3:C3"/>
    <mergeCell ref="C4:N4"/>
    <mergeCell ref="C5:I5"/>
    <mergeCell ref="J5:N5"/>
    <mergeCell ref="C6:I6"/>
    <mergeCell ref="J6:N6"/>
    <mergeCell ref="C10:I10"/>
    <mergeCell ref="J10:N10"/>
    <mergeCell ref="C13:N13"/>
    <mergeCell ref="C14:L14"/>
    <mergeCell ref="M14:N14"/>
    <mergeCell ref="C15:L15"/>
    <mergeCell ref="M15:N15"/>
    <mergeCell ref="C7:I7"/>
    <mergeCell ref="J7:N7"/>
    <mergeCell ref="C8:I8"/>
    <mergeCell ref="J8:N8"/>
    <mergeCell ref="C9:I9"/>
    <mergeCell ref="J9:N9"/>
    <mergeCell ref="C11:I11"/>
    <mergeCell ref="J11:N11"/>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B64:C64"/>
    <mergeCell ref="D64:F64"/>
    <mergeCell ref="G64:H64"/>
    <mergeCell ref="I64:K64"/>
    <mergeCell ref="C66:I66"/>
    <mergeCell ref="J66:K66"/>
    <mergeCell ref="D63:F63"/>
    <mergeCell ref="G63:H63"/>
    <mergeCell ref="I63:K63"/>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disablePrompts="1"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G63:H63 H43:I48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3"/>
  <sheetViews>
    <sheetView view="pageBreakPreview" zoomScaleNormal="85" zoomScaleSheetLayoutView="100" workbookViewId="0">
      <selection activeCell="J8" sqref="J8:N8"/>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80" t="s">
        <v>70</v>
      </c>
      <c r="D1" s="80"/>
      <c r="E1" s="80"/>
      <c r="F1" s="80"/>
      <c r="G1" s="80"/>
      <c r="H1" s="80"/>
      <c r="I1" s="80"/>
      <c r="J1" s="80"/>
      <c r="K1" s="80"/>
      <c r="L1" s="80"/>
      <c r="M1" s="80"/>
      <c r="N1" s="80"/>
    </row>
    <row r="2" spans="2:14" ht="15.75" customHeight="1" x14ac:dyDescent="0.25">
      <c r="C2" s="22"/>
      <c r="D2" s="22"/>
      <c r="E2" s="22"/>
      <c r="F2" s="22"/>
      <c r="G2" s="22"/>
      <c r="H2" s="22"/>
      <c r="I2" s="22"/>
      <c r="J2" s="22"/>
      <c r="K2" s="22"/>
      <c r="L2" s="22"/>
      <c r="M2" s="22"/>
      <c r="N2" s="22"/>
    </row>
    <row r="3" spans="2:14" ht="15.75" thickBot="1" x14ac:dyDescent="0.3">
      <c r="B3" s="82" t="s">
        <v>183</v>
      </c>
      <c r="C3" s="82"/>
    </row>
    <row r="4" spans="2:14" ht="15.75" thickBot="1" x14ac:dyDescent="0.3">
      <c r="B4" s="10" t="s">
        <v>7</v>
      </c>
      <c r="C4" s="83" t="s">
        <v>71</v>
      </c>
      <c r="D4" s="83"/>
      <c r="E4" s="83"/>
      <c r="F4" s="83"/>
      <c r="G4" s="83"/>
      <c r="H4" s="83"/>
      <c r="I4" s="83"/>
      <c r="J4" s="83"/>
      <c r="K4" s="83"/>
      <c r="L4" s="83"/>
      <c r="M4" s="83"/>
      <c r="N4" s="84"/>
    </row>
    <row r="5" spans="2:14" x14ac:dyDescent="0.25">
      <c r="B5" s="15" t="s">
        <v>140</v>
      </c>
      <c r="C5" s="95" t="s">
        <v>21</v>
      </c>
      <c r="D5" s="95"/>
      <c r="E5" s="95"/>
      <c r="F5" s="95"/>
      <c r="G5" s="95"/>
      <c r="H5" s="95"/>
      <c r="I5" s="95"/>
      <c r="J5" s="224"/>
      <c r="K5" s="224"/>
      <c r="L5" s="224"/>
      <c r="M5" s="224"/>
      <c r="N5" s="225"/>
    </row>
    <row r="6" spans="2:14" x14ac:dyDescent="0.25">
      <c r="B6" s="11" t="s">
        <v>141</v>
      </c>
      <c r="C6" s="88" t="s">
        <v>75</v>
      </c>
      <c r="D6" s="88"/>
      <c r="E6" s="88"/>
      <c r="F6" s="88"/>
      <c r="G6" s="88"/>
      <c r="H6" s="88"/>
      <c r="I6" s="88"/>
      <c r="J6" s="89"/>
      <c r="K6" s="89"/>
      <c r="L6" s="89"/>
      <c r="M6" s="89"/>
      <c r="N6" s="90"/>
    </row>
    <row r="7" spans="2:14" x14ac:dyDescent="0.25">
      <c r="B7" s="11" t="s">
        <v>142</v>
      </c>
      <c r="C7" s="88" t="s">
        <v>73</v>
      </c>
      <c r="D7" s="88"/>
      <c r="E7" s="88"/>
      <c r="F7" s="88"/>
      <c r="G7" s="88"/>
      <c r="H7" s="88"/>
      <c r="I7" s="88"/>
      <c r="J7" s="89"/>
      <c r="K7" s="89"/>
      <c r="L7" s="89"/>
      <c r="M7" s="89"/>
      <c r="N7" s="90"/>
    </row>
    <row r="8" spans="2:14" x14ac:dyDescent="0.25">
      <c r="B8" s="11" t="s">
        <v>143</v>
      </c>
      <c r="C8" s="88" t="s">
        <v>74</v>
      </c>
      <c r="D8" s="88"/>
      <c r="E8" s="88"/>
      <c r="F8" s="88"/>
      <c r="G8" s="88"/>
      <c r="H8" s="88"/>
      <c r="I8" s="88"/>
      <c r="J8" s="89"/>
      <c r="K8" s="89"/>
      <c r="L8" s="89"/>
      <c r="M8" s="89"/>
      <c r="N8" s="90"/>
    </row>
    <row r="9" spans="2:14" x14ac:dyDescent="0.25">
      <c r="B9" s="11" t="s">
        <v>144</v>
      </c>
      <c r="C9" s="88" t="s">
        <v>72</v>
      </c>
      <c r="D9" s="88"/>
      <c r="E9" s="88"/>
      <c r="F9" s="88"/>
      <c r="G9" s="88"/>
      <c r="H9" s="88"/>
      <c r="I9" s="88"/>
      <c r="J9" s="100"/>
      <c r="K9" s="101"/>
      <c r="L9" s="101"/>
      <c r="M9" s="101"/>
      <c r="N9" s="102"/>
    </row>
    <row r="10" spans="2:14" ht="35.25" customHeight="1" x14ac:dyDescent="0.25">
      <c r="B10" s="13" t="s">
        <v>145</v>
      </c>
      <c r="C10" s="91" t="s">
        <v>25</v>
      </c>
      <c r="D10" s="91"/>
      <c r="E10" s="91"/>
      <c r="F10" s="91"/>
      <c r="G10" s="91"/>
      <c r="H10" s="91"/>
      <c r="I10" s="91"/>
      <c r="J10" s="92"/>
      <c r="K10" s="89"/>
      <c r="L10" s="89"/>
      <c r="M10" s="89"/>
      <c r="N10" s="90"/>
    </row>
    <row r="11" spans="2:14" ht="30.75" customHeight="1" thickBot="1" x14ac:dyDescent="0.3">
      <c r="B11" s="12" t="s">
        <v>253</v>
      </c>
      <c r="C11" s="107" t="s">
        <v>252</v>
      </c>
      <c r="D11" s="107"/>
      <c r="E11" s="107"/>
      <c r="F11" s="107"/>
      <c r="G11" s="107"/>
      <c r="H11" s="107"/>
      <c r="I11" s="107"/>
      <c r="J11" s="199"/>
      <c r="K11" s="226"/>
      <c r="L11" s="226"/>
      <c r="M11" s="226"/>
      <c r="N11" s="227"/>
    </row>
    <row r="12" spans="2:14" ht="15.75" thickBot="1" x14ac:dyDescent="0.3"/>
    <row r="13" spans="2:14" ht="15.75" thickBot="1" x14ac:dyDescent="0.3">
      <c r="B13" s="42" t="s">
        <v>11</v>
      </c>
      <c r="C13" s="93" t="s">
        <v>133</v>
      </c>
      <c r="D13" s="93"/>
      <c r="E13" s="93"/>
      <c r="F13" s="93"/>
      <c r="G13" s="93"/>
      <c r="H13" s="93"/>
      <c r="I13" s="93"/>
      <c r="J13" s="93"/>
      <c r="K13" s="93"/>
      <c r="L13" s="93"/>
      <c r="M13" s="93"/>
      <c r="N13" s="94"/>
    </row>
    <row r="14" spans="2:14" x14ac:dyDescent="0.25">
      <c r="B14" s="15" t="s">
        <v>137</v>
      </c>
      <c r="C14" s="95" t="s">
        <v>135</v>
      </c>
      <c r="D14" s="95"/>
      <c r="E14" s="95"/>
      <c r="F14" s="95"/>
      <c r="G14" s="95"/>
      <c r="H14" s="95"/>
      <c r="I14" s="95"/>
      <c r="J14" s="95"/>
      <c r="K14" s="95"/>
      <c r="L14" s="95"/>
      <c r="M14" s="96"/>
      <c r="N14" s="97"/>
    </row>
    <row r="15" spans="2:14" x14ac:dyDescent="0.25">
      <c r="B15" s="13" t="s">
        <v>76</v>
      </c>
      <c r="C15" s="88" t="s">
        <v>134</v>
      </c>
      <c r="D15" s="88"/>
      <c r="E15" s="88"/>
      <c r="F15" s="88"/>
      <c r="G15" s="88"/>
      <c r="H15" s="88"/>
      <c r="I15" s="88"/>
      <c r="J15" s="88"/>
      <c r="K15" s="88"/>
      <c r="L15" s="88"/>
      <c r="M15" s="98"/>
      <c r="N15" s="99"/>
    </row>
    <row r="16" spans="2:14" x14ac:dyDescent="0.25">
      <c r="B16" s="13" t="s">
        <v>138</v>
      </c>
      <c r="C16" s="88" t="s">
        <v>136</v>
      </c>
      <c r="D16" s="88"/>
      <c r="E16" s="88"/>
      <c r="F16" s="88"/>
      <c r="G16" s="88"/>
      <c r="H16" s="88"/>
      <c r="I16" s="88"/>
      <c r="J16" s="88"/>
      <c r="K16" s="88"/>
      <c r="L16" s="88"/>
      <c r="M16" s="98"/>
      <c r="N16" s="99"/>
    </row>
    <row r="17" spans="2:14" ht="31.5" customHeight="1" thickBot="1" x14ac:dyDescent="0.3">
      <c r="B17" s="12" t="s">
        <v>139</v>
      </c>
      <c r="C17" s="149" t="s">
        <v>213</v>
      </c>
      <c r="D17" s="150"/>
      <c r="E17" s="150"/>
      <c r="F17" s="150"/>
      <c r="G17" s="150"/>
      <c r="H17" s="150"/>
      <c r="I17" s="150"/>
      <c r="J17" s="150"/>
      <c r="K17" s="150"/>
      <c r="L17" s="151"/>
      <c r="M17" s="103"/>
      <c r="N17" s="104"/>
    </row>
    <row r="18" spans="2:14" ht="13.5" customHeight="1" x14ac:dyDescent="0.25"/>
    <row r="19" spans="2:14" x14ac:dyDescent="0.25">
      <c r="B19" s="17" t="s">
        <v>19</v>
      </c>
      <c r="C19" s="105" t="s">
        <v>12</v>
      </c>
      <c r="D19" s="105"/>
      <c r="E19" s="105"/>
      <c r="F19" s="105"/>
      <c r="G19" s="105"/>
      <c r="H19" s="105"/>
      <c r="I19" s="105"/>
      <c r="J19" s="105"/>
      <c r="K19" s="105"/>
    </row>
    <row r="20" spans="2:14" x14ac:dyDescent="0.25">
      <c r="B20" s="14" t="s">
        <v>146</v>
      </c>
      <c r="C20" s="88" t="s">
        <v>17</v>
      </c>
      <c r="D20" s="88"/>
      <c r="E20" s="88"/>
      <c r="F20" s="88"/>
      <c r="G20" s="88"/>
      <c r="H20" s="92"/>
      <c r="I20" s="92"/>
      <c r="J20" s="92"/>
      <c r="K20" s="92"/>
    </row>
    <row r="21" spans="2:14" x14ac:dyDescent="0.25">
      <c r="B21" s="14" t="s">
        <v>147</v>
      </c>
      <c r="C21" s="88" t="s">
        <v>18</v>
      </c>
      <c r="D21" s="88"/>
      <c r="E21" s="88"/>
      <c r="F21" s="88"/>
      <c r="G21" s="88"/>
      <c r="H21" s="92"/>
      <c r="I21" s="92"/>
      <c r="J21" s="92"/>
      <c r="K21" s="92"/>
    </row>
    <row r="22" spans="2:14" x14ac:dyDescent="0.25">
      <c r="B22" s="14" t="s">
        <v>148</v>
      </c>
      <c r="C22" s="88" t="s">
        <v>16</v>
      </c>
      <c r="D22" s="88"/>
      <c r="E22" s="88"/>
      <c r="F22" s="88"/>
      <c r="G22" s="88"/>
      <c r="H22" s="89"/>
      <c r="I22" s="89"/>
      <c r="J22" s="89"/>
      <c r="K22" s="89"/>
    </row>
    <row r="23" spans="2:14" x14ac:dyDescent="0.25">
      <c r="B23" s="14" t="s">
        <v>149</v>
      </c>
      <c r="C23" s="88" t="s">
        <v>15</v>
      </c>
      <c r="D23" s="88"/>
      <c r="E23" s="88"/>
      <c r="F23" s="88"/>
      <c r="G23" s="88"/>
      <c r="H23" s="89"/>
      <c r="I23" s="89"/>
      <c r="J23" s="89"/>
      <c r="K23" s="89"/>
    </row>
    <row r="24" spans="2:14" ht="30.75" customHeight="1" x14ac:dyDescent="0.25">
      <c r="B24" s="14" t="s">
        <v>150</v>
      </c>
      <c r="C24" s="106" t="s">
        <v>120</v>
      </c>
      <c r="D24" s="106"/>
      <c r="E24" s="106"/>
      <c r="F24" s="106"/>
      <c r="G24" s="106"/>
      <c r="H24" s="89"/>
      <c r="I24" s="89"/>
      <c r="J24" s="89" t="str">
        <f>IF(H24=Sąrašai!$C$1,31,IF(H24=Sąrašai!$C$2,28,IF(H24=Sąrašai!$C$3,31,IF(H24=Sąrašai!$C$4,30,IF(H24=Sąrašai!$C$5,31,IF(H24=Sąrašai!$C$6,30,IF(H24=Sąrašai!$C$7,31,IF(H24=Sąrašai!$C$8,31,IF(H24=Sąrašai!$C$9,30,IF(H24=Sąrašai!$C$10,31,IF(H24=Sąrašai!$C$11,30,IF(H24=Sąrašai!$C$12,31,"0"))))))))))))</f>
        <v>0</v>
      </c>
      <c r="K24" s="89"/>
    </row>
    <row r="25" spans="2:14" ht="15.75" thickBot="1" x14ac:dyDescent="0.3"/>
    <row r="26" spans="2:14" ht="15.75" thickBot="1" x14ac:dyDescent="0.3">
      <c r="B26" s="10" t="s">
        <v>32</v>
      </c>
      <c r="C26" s="83" t="s">
        <v>123</v>
      </c>
      <c r="D26" s="83"/>
      <c r="E26" s="83"/>
      <c r="F26" s="83"/>
      <c r="G26" s="83"/>
      <c r="H26" s="83"/>
      <c r="I26" s="83"/>
      <c r="J26" s="83"/>
      <c r="K26" s="83"/>
      <c r="L26" s="83"/>
      <c r="M26" s="83"/>
      <c r="N26" s="84"/>
    </row>
    <row r="27" spans="2:14" ht="76.5" customHeight="1" x14ac:dyDescent="0.25">
      <c r="B27" s="11" t="s">
        <v>151</v>
      </c>
      <c r="C27" s="112" t="s">
        <v>106</v>
      </c>
      <c r="D27" s="112"/>
      <c r="E27" s="112"/>
      <c r="F27" s="112"/>
      <c r="G27" s="112"/>
      <c r="H27" s="112"/>
      <c r="I27" s="112"/>
      <c r="J27" s="86"/>
      <c r="K27" s="86"/>
      <c r="L27" s="86"/>
      <c r="M27" s="86"/>
      <c r="N27" s="87"/>
    </row>
    <row r="28" spans="2:14" ht="48.75" customHeight="1" x14ac:dyDescent="0.25">
      <c r="B28" s="11" t="s">
        <v>152</v>
      </c>
      <c r="C28" s="106" t="s">
        <v>163</v>
      </c>
      <c r="D28" s="106"/>
      <c r="E28" s="106"/>
      <c r="F28" s="106"/>
      <c r="G28" s="106"/>
      <c r="H28" s="106"/>
      <c r="I28" s="106"/>
      <c r="J28" s="98">
        <f>J8*J27</f>
        <v>0</v>
      </c>
      <c r="K28" s="98"/>
      <c r="L28" s="98"/>
      <c r="M28" s="98"/>
      <c r="N28" s="99"/>
    </row>
    <row r="29" spans="2:14" ht="31.5" customHeight="1" thickBot="1" x14ac:dyDescent="0.3">
      <c r="B29" s="11" t="s">
        <v>153</v>
      </c>
      <c r="C29" s="107" t="s">
        <v>164</v>
      </c>
      <c r="D29" s="107"/>
      <c r="E29" s="107"/>
      <c r="F29" s="107"/>
      <c r="G29" s="107"/>
      <c r="H29" s="107"/>
      <c r="I29" s="107"/>
      <c r="J29" s="103">
        <f>IF(H23=0,H22*J28,(H22*J28)+(J28/J24*H23))</f>
        <v>0</v>
      </c>
      <c r="K29" s="103"/>
      <c r="L29" s="103"/>
      <c r="M29" s="103"/>
      <c r="N29" s="104"/>
    </row>
    <row r="30" spans="2:14" ht="15.75" thickBot="1" x14ac:dyDescent="0.3"/>
    <row r="31" spans="2:14" ht="48.75" customHeight="1" thickBot="1" x14ac:dyDescent="0.3">
      <c r="B31" s="27" t="s">
        <v>46</v>
      </c>
      <c r="C31" s="108" t="s">
        <v>89</v>
      </c>
      <c r="D31" s="108"/>
      <c r="E31" s="108"/>
      <c r="F31" s="108"/>
      <c r="G31" s="108"/>
      <c r="H31" s="108"/>
      <c r="I31" s="108"/>
      <c r="J31" s="108"/>
      <c r="K31" s="108"/>
      <c r="L31" s="108"/>
      <c r="M31" s="109"/>
      <c r="N31" s="24"/>
    </row>
    <row r="32" spans="2:14" ht="45" customHeight="1" x14ac:dyDescent="0.25">
      <c r="B32" s="11" t="s">
        <v>77</v>
      </c>
      <c r="C32" s="26" t="s">
        <v>78</v>
      </c>
      <c r="D32" s="110" t="s">
        <v>79</v>
      </c>
      <c r="E32" s="110"/>
      <c r="F32" s="110"/>
      <c r="G32" s="110" t="s">
        <v>80</v>
      </c>
      <c r="H32" s="110"/>
      <c r="I32" s="110"/>
      <c r="J32" s="110" t="s">
        <v>81</v>
      </c>
      <c r="K32" s="110"/>
      <c r="L32" s="110"/>
      <c r="M32" s="111"/>
    </row>
    <row r="33" spans="2:13" x14ac:dyDescent="0.25">
      <c r="B33" s="13" t="s">
        <v>82</v>
      </c>
      <c r="C33" s="14"/>
      <c r="D33" s="100"/>
      <c r="E33" s="101"/>
      <c r="F33" s="113"/>
      <c r="G33" s="100"/>
      <c r="H33" s="101"/>
      <c r="I33" s="113"/>
      <c r="J33" s="114">
        <f>IF(G33=0,0,G33*$J$29/$J$8)</f>
        <v>0</v>
      </c>
      <c r="K33" s="115"/>
      <c r="L33" s="115"/>
      <c r="M33" s="116"/>
    </row>
    <row r="34" spans="2:13" x14ac:dyDescent="0.25">
      <c r="B34" s="13" t="s">
        <v>83</v>
      </c>
      <c r="C34" s="14"/>
      <c r="D34" s="100"/>
      <c r="E34" s="101"/>
      <c r="F34" s="113"/>
      <c r="G34" s="100"/>
      <c r="H34" s="101"/>
      <c r="I34" s="113"/>
      <c r="J34" s="114">
        <f t="shared" ref="J34:J38" si="0">IF(G34=0,0,G34*$J$29/$J$8)</f>
        <v>0</v>
      </c>
      <c r="K34" s="115"/>
      <c r="L34" s="115"/>
      <c r="M34" s="116"/>
    </row>
    <row r="35" spans="2:13" x14ac:dyDescent="0.25">
      <c r="B35" s="13" t="s">
        <v>84</v>
      </c>
      <c r="C35" s="14"/>
      <c r="D35" s="100"/>
      <c r="E35" s="101"/>
      <c r="F35" s="113"/>
      <c r="G35" s="100"/>
      <c r="H35" s="101"/>
      <c r="I35" s="113"/>
      <c r="J35" s="114">
        <f t="shared" si="0"/>
        <v>0</v>
      </c>
      <c r="K35" s="115"/>
      <c r="L35" s="115"/>
      <c r="M35" s="116"/>
    </row>
    <row r="36" spans="2:13" x14ac:dyDescent="0.25">
      <c r="B36" s="13" t="s">
        <v>85</v>
      </c>
      <c r="C36" s="14"/>
      <c r="D36" s="100"/>
      <c r="E36" s="101"/>
      <c r="F36" s="113"/>
      <c r="G36" s="100"/>
      <c r="H36" s="101"/>
      <c r="I36" s="113"/>
      <c r="J36" s="114">
        <f t="shared" si="0"/>
        <v>0</v>
      </c>
      <c r="K36" s="115"/>
      <c r="L36" s="115"/>
      <c r="M36" s="116"/>
    </row>
    <row r="37" spans="2:13" x14ac:dyDescent="0.25">
      <c r="B37" s="13" t="s">
        <v>86</v>
      </c>
      <c r="C37" s="28"/>
      <c r="D37" s="100"/>
      <c r="E37" s="101"/>
      <c r="F37" s="113"/>
      <c r="G37" s="100"/>
      <c r="H37" s="101"/>
      <c r="I37" s="113"/>
      <c r="J37" s="114">
        <f t="shared" si="0"/>
        <v>0</v>
      </c>
      <c r="K37" s="115"/>
      <c r="L37" s="115"/>
      <c r="M37" s="116"/>
    </row>
    <row r="38" spans="2:13" ht="15.75" thickBot="1" x14ac:dyDescent="0.3">
      <c r="B38" s="12" t="s">
        <v>29</v>
      </c>
      <c r="C38" s="16"/>
      <c r="D38" s="126"/>
      <c r="E38" s="127"/>
      <c r="F38" s="128"/>
      <c r="G38" s="126"/>
      <c r="H38" s="127"/>
      <c r="I38" s="128"/>
      <c r="J38" s="114">
        <f t="shared" si="0"/>
        <v>0</v>
      </c>
      <c r="K38" s="115"/>
      <c r="L38" s="115"/>
      <c r="M38" s="116"/>
    </row>
    <row r="39" spans="2:13" ht="15.75" thickBot="1" x14ac:dyDescent="0.3">
      <c r="B39" s="23"/>
      <c r="C39" s="25"/>
      <c r="D39" s="117" t="s">
        <v>87</v>
      </c>
      <c r="E39" s="118"/>
      <c r="F39" s="118"/>
      <c r="G39" s="119">
        <f>+SUM(G33:I38)</f>
        <v>0</v>
      </c>
      <c r="H39" s="120"/>
      <c r="I39" s="121"/>
      <c r="J39" s="122">
        <f>+SUM(J33:M38)</f>
        <v>0</v>
      </c>
      <c r="K39" s="123"/>
      <c r="L39" s="123"/>
      <c r="M39" s="124"/>
    </row>
    <row r="40" spans="2:13" ht="15.75" thickBot="1" x14ac:dyDescent="0.3"/>
    <row r="41" spans="2:13" ht="51" customHeight="1" thickBot="1" x14ac:dyDescent="0.3">
      <c r="B41" s="27" t="s">
        <v>48</v>
      </c>
      <c r="C41" s="221" t="s">
        <v>88</v>
      </c>
      <c r="D41" s="222"/>
      <c r="E41" s="222"/>
      <c r="F41" s="222"/>
      <c r="G41" s="222"/>
      <c r="H41" s="222"/>
      <c r="I41" s="222"/>
      <c r="J41" s="222"/>
      <c r="K41" s="222"/>
      <c r="L41" s="222"/>
      <c r="M41" s="223"/>
    </row>
    <row r="42" spans="2:13" ht="45" customHeight="1" x14ac:dyDescent="0.25">
      <c r="B42" s="11" t="s">
        <v>154</v>
      </c>
      <c r="C42" s="125" t="s">
        <v>78</v>
      </c>
      <c r="D42" s="125"/>
      <c r="E42" s="110" t="s">
        <v>90</v>
      </c>
      <c r="F42" s="110"/>
      <c r="G42" s="110"/>
      <c r="H42" s="110" t="s">
        <v>94</v>
      </c>
      <c r="I42" s="110"/>
      <c r="J42" s="110" t="s">
        <v>251</v>
      </c>
      <c r="K42" s="110"/>
      <c r="L42" s="110"/>
      <c r="M42" s="111"/>
    </row>
    <row r="43" spans="2:13" x14ac:dyDescent="0.25">
      <c r="B43" s="13" t="s">
        <v>98</v>
      </c>
      <c r="C43" s="129"/>
      <c r="D43" s="129"/>
      <c r="E43" s="130"/>
      <c r="F43" s="130"/>
      <c r="G43" s="130"/>
      <c r="H43" s="100"/>
      <c r="I43" s="113"/>
      <c r="J43" s="130">
        <f>IF(H43=Sąrašai!$A$1,(E43*$J$29/$J$8)/"2",IF(H43=Sąrašai!$A$2,E43*$J$29/$J$8,))</f>
        <v>0</v>
      </c>
      <c r="K43" s="130"/>
      <c r="L43" s="130"/>
      <c r="M43" s="215"/>
    </row>
    <row r="44" spans="2:13" x14ac:dyDescent="0.25">
      <c r="B44" s="13" t="s">
        <v>99</v>
      </c>
      <c r="C44" s="129"/>
      <c r="D44" s="129"/>
      <c r="E44" s="130"/>
      <c r="F44" s="130"/>
      <c r="G44" s="130"/>
      <c r="H44" s="100"/>
      <c r="I44" s="113"/>
      <c r="J44" s="130">
        <f>IF(H44=Sąrašai!$A$1,(E44*$J$29/$J$8)/"2",IF(H44=Sąrašai!$A$2,E44*$J$29/$J$8,))</f>
        <v>0</v>
      </c>
      <c r="K44" s="130"/>
      <c r="L44" s="130"/>
      <c r="M44" s="215"/>
    </row>
    <row r="45" spans="2:13" x14ac:dyDescent="0.25">
      <c r="B45" s="13" t="s">
        <v>100</v>
      </c>
      <c r="C45" s="129"/>
      <c r="D45" s="129"/>
      <c r="E45" s="130"/>
      <c r="F45" s="130"/>
      <c r="G45" s="130"/>
      <c r="H45" s="100"/>
      <c r="I45" s="113"/>
      <c r="J45" s="130">
        <f>IF(H45=Sąrašai!$A$1,(E45*$J$29/$J$8)/"2",IF(H45=Sąrašai!$A$2,E45*$J$29/$J$8,))</f>
        <v>0</v>
      </c>
      <c r="K45" s="130"/>
      <c r="L45" s="130"/>
      <c r="M45" s="215"/>
    </row>
    <row r="46" spans="2:13" x14ac:dyDescent="0.25">
      <c r="B46" s="13" t="s">
        <v>101</v>
      </c>
      <c r="C46" s="129"/>
      <c r="D46" s="129"/>
      <c r="E46" s="130"/>
      <c r="F46" s="130"/>
      <c r="G46" s="130"/>
      <c r="H46" s="100"/>
      <c r="I46" s="113"/>
      <c r="J46" s="130">
        <f>IF(H46=Sąrašai!$A$1,(E46*$J$29/$J$8)/"2",IF(H46=Sąrašai!$A$2,E46*$J$29/$J$8,))</f>
        <v>0</v>
      </c>
      <c r="K46" s="130"/>
      <c r="L46" s="130"/>
      <c r="M46" s="215"/>
    </row>
    <row r="47" spans="2:13" x14ac:dyDescent="0.25">
      <c r="B47" s="13" t="s">
        <v>102</v>
      </c>
      <c r="C47" s="140"/>
      <c r="D47" s="141"/>
      <c r="E47" s="142"/>
      <c r="F47" s="143"/>
      <c r="G47" s="144"/>
      <c r="H47" s="100"/>
      <c r="I47" s="113"/>
      <c r="J47" s="130">
        <f>IF(H47=Sąrašai!$A$1,(E47*$J$29/$J$8)/"2",IF(H47=Sąrašai!$A$2,E47*$J$29/$J$8,))</f>
        <v>0</v>
      </c>
      <c r="K47" s="130"/>
      <c r="L47" s="130"/>
      <c r="M47" s="215"/>
    </row>
    <row r="48" spans="2:13" ht="15.75" thickBot="1" x14ac:dyDescent="0.3">
      <c r="B48" s="12" t="s">
        <v>29</v>
      </c>
      <c r="C48" s="145"/>
      <c r="D48" s="145"/>
      <c r="E48" s="146"/>
      <c r="F48" s="146"/>
      <c r="G48" s="146"/>
      <c r="H48" s="100"/>
      <c r="I48" s="113"/>
      <c r="J48" s="130">
        <f>IF(H48=Sąrašai!$A$1,(E48*$J$29/$J$8)/"2",IF(H48=Sąrašai!$A$2,E48*$J$29/$J$8,))</f>
        <v>0</v>
      </c>
      <c r="K48" s="130"/>
      <c r="L48" s="130"/>
      <c r="M48" s="215"/>
    </row>
    <row r="49" spans="2:14" ht="15.75" thickBot="1" x14ac:dyDescent="0.3">
      <c r="B49" s="23"/>
      <c r="C49" s="131" t="s">
        <v>87</v>
      </c>
      <c r="D49" s="131"/>
      <c r="E49" s="132">
        <f>+SUM(E43:G48)</f>
        <v>0</v>
      </c>
      <c r="F49" s="133"/>
      <c r="G49" s="134"/>
      <c r="H49" s="218" t="s">
        <v>97</v>
      </c>
      <c r="I49" s="134"/>
      <c r="J49" s="216">
        <f>+SUM(J43:M48)</f>
        <v>0</v>
      </c>
      <c r="K49" s="216"/>
      <c r="L49" s="216"/>
      <c r="M49" s="217"/>
    </row>
    <row r="50" spans="2:14" ht="15.75" thickBot="1" x14ac:dyDescent="0.3"/>
    <row r="51" spans="2:14" ht="50.25" customHeight="1" thickBot="1" x14ac:dyDescent="0.3">
      <c r="B51" s="27" t="s">
        <v>50</v>
      </c>
      <c r="C51" s="108" t="s">
        <v>246</v>
      </c>
      <c r="D51" s="108"/>
      <c r="E51" s="108"/>
      <c r="F51" s="108"/>
      <c r="G51" s="108"/>
      <c r="H51" s="108"/>
      <c r="I51" s="108"/>
      <c r="J51" s="108"/>
      <c r="K51" s="108"/>
      <c r="L51" s="108"/>
      <c r="M51" s="108"/>
      <c r="N51" s="109"/>
    </row>
    <row r="52" spans="2:14" ht="62.25" customHeight="1" x14ac:dyDescent="0.25">
      <c r="B52" s="11" t="s">
        <v>155</v>
      </c>
      <c r="C52" s="67" t="s">
        <v>78</v>
      </c>
      <c r="D52" s="110" t="s">
        <v>93</v>
      </c>
      <c r="E52" s="110"/>
      <c r="F52" s="110"/>
      <c r="G52" s="110" t="s">
        <v>80</v>
      </c>
      <c r="H52" s="110"/>
      <c r="I52" s="110"/>
      <c r="J52" s="110" t="s">
        <v>94</v>
      </c>
      <c r="K52" s="110"/>
      <c r="L52" s="110" t="s">
        <v>81</v>
      </c>
      <c r="M52" s="110"/>
      <c r="N52" s="111"/>
    </row>
    <row r="53" spans="2:14" x14ac:dyDescent="0.25">
      <c r="B53" s="13" t="s">
        <v>156</v>
      </c>
      <c r="C53" s="66"/>
      <c r="D53" s="89"/>
      <c r="E53" s="89"/>
      <c r="F53" s="89"/>
      <c r="G53" s="89"/>
      <c r="H53" s="89"/>
      <c r="I53" s="89"/>
      <c r="J53" s="100"/>
      <c r="K53" s="113"/>
      <c r="L53" s="114">
        <f>IF(J53=Sąrašai!$A$1,(G53*$J$29/$J$8)/"2",IF(J53=Sąrašai!$A$2,G53*$J$29/$J$8,))</f>
        <v>0</v>
      </c>
      <c r="M53" s="115"/>
      <c r="N53" s="116"/>
    </row>
    <row r="54" spans="2:14" x14ac:dyDescent="0.25">
      <c r="B54" s="13" t="s">
        <v>157</v>
      </c>
      <c r="C54" s="66"/>
      <c r="D54" s="89"/>
      <c r="E54" s="89"/>
      <c r="F54" s="89"/>
      <c r="G54" s="89"/>
      <c r="H54" s="89"/>
      <c r="I54" s="89"/>
      <c r="J54" s="100"/>
      <c r="K54" s="113"/>
      <c r="L54" s="114">
        <f>IF(J54=Sąrašai!$A$1,(G54*$J$29/$J$8)/"2",IF(J54=Sąrašai!$A$2,G54*$J$29/$J$8,))</f>
        <v>0</v>
      </c>
      <c r="M54" s="115"/>
      <c r="N54" s="116"/>
    </row>
    <row r="55" spans="2:14" x14ac:dyDescent="0.25">
      <c r="B55" s="13" t="s">
        <v>158</v>
      </c>
      <c r="C55" s="66"/>
      <c r="D55" s="89"/>
      <c r="E55" s="89"/>
      <c r="F55" s="89"/>
      <c r="G55" s="89"/>
      <c r="H55" s="89"/>
      <c r="I55" s="89"/>
      <c r="J55" s="100"/>
      <c r="K55" s="113"/>
      <c r="L55" s="114">
        <f>IF(J55=Sąrašai!$A$1,(G55*$J$29/$J$8)/"2",IF(J55=Sąrašai!$A$2,G55*$J$29/$J$8,))</f>
        <v>0</v>
      </c>
      <c r="M55" s="115"/>
      <c r="N55" s="116"/>
    </row>
    <row r="56" spans="2:14" x14ac:dyDescent="0.25">
      <c r="B56" s="13" t="s">
        <v>159</v>
      </c>
      <c r="C56" s="66"/>
      <c r="D56" s="89"/>
      <c r="E56" s="89"/>
      <c r="F56" s="89"/>
      <c r="G56" s="89"/>
      <c r="H56" s="89"/>
      <c r="I56" s="89"/>
      <c r="J56" s="100"/>
      <c r="K56" s="113"/>
      <c r="L56" s="114">
        <f>IF(J56=Sąrašai!$A$1,(G56*$J$29/$J$8)/"2",IF(J56=Sąrašai!$A$2,G56*$J$29/$J$8,))</f>
        <v>0</v>
      </c>
      <c r="M56" s="115"/>
      <c r="N56" s="116"/>
    </row>
    <row r="57" spans="2:14" x14ac:dyDescent="0.25">
      <c r="B57" s="13" t="s">
        <v>160</v>
      </c>
      <c r="C57" s="60"/>
      <c r="D57" s="89"/>
      <c r="E57" s="89"/>
      <c r="F57" s="89"/>
      <c r="G57" s="89"/>
      <c r="H57" s="89"/>
      <c r="I57" s="89"/>
      <c r="J57" s="100"/>
      <c r="K57" s="113"/>
      <c r="L57" s="114">
        <f>IF(J57=Sąrašai!$A$1,(G57*$J$29/$J$8)/"2",IF(J57=Sąrašai!$A$2,G57*$J$29/$J$8,))</f>
        <v>0</v>
      </c>
      <c r="M57" s="115"/>
      <c r="N57" s="116"/>
    </row>
    <row r="58" spans="2:14" ht="15.75" thickBot="1" x14ac:dyDescent="0.3">
      <c r="B58" s="13" t="s">
        <v>29</v>
      </c>
      <c r="C58" s="68"/>
      <c r="D58" s="153"/>
      <c r="E58" s="153"/>
      <c r="F58" s="153"/>
      <c r="G58" s="153"/>
      <c r="H58" s="153"/>
      <c r="I58" s="153"/>
      <c r="J58" s="100"/>
      <c r="K58" s="113"/>
      <c r="L58" s="114">
        <f>IF(J58=Sąrašai!$A$1,(G58*$J$29/$J$8)/"2",IF(J58=Sąrašai!$A$2,G58*$J$29/$J$8,))</f>
        <v>0</v>
      </c>
      <c r="M58" s="115"/>
      <c r="N58" s="116"/>
    </row>
    <row r="59" spans="2:14" ht="15.75" thickBot="1" x14ac:dyDescent="0.3">
      <c r="B59" s="23"/>
      <c r="C59" s="25"/>
      <c r="D59" s="117" t="s">
        <v>87</v>
      </c>
      <c r="E59" s="118"/>
      <c r="F59" s="118"/>
      <c r="G59" s="152">
        <f>+SUM(G53:I58)</f>
        <v>0</v>
      </c>
      <c r="H59" s="152"/>
      <c r="I59" s="152"/>
      <c r="J59" s="119" t="s">
        <v>97</v>
      </c>
      <c r="K59" s="121"/>
      <c r="L59" s="122">
        <f>+SUM(L53:N58)</f>
        <v>0</v>
      </c>
      <c r="M59" s="123"/>
      <c r="N59" s="124"/>
    </row>
    <row r="60" spans="2:14" ht="15.75" thickBot="1" x14ac:dyDescent="0.3"/>
    <row r="61" spans="2:14" ht="65.25" customHeight="1" thickBot="1" x14ac:dyDescent="0.3">
      <c r="B61" s="27">
        <v>8</v>
      </c>
      <c r="C61" s="108" t="s">
        <v>250</v>
      </c>
      <c r="D61" s="108"/>
      <c r="E61" s="108"/>
      <c r="F61" s="108"/>
      <c r="G61" s="108"/>
      <c r="H61" s="108"/>
      <c r="I61" s="108"/>
      <c r="J61" s="108"/>
      <c r="K61" s="109"/>
    </row>
    <row r="62" spans="2:14" ht="60.75" customHeight="1" x14ac:dyDescent="0.25">
      <c r="B62" s="11" t="s">
        <v>161</v>
      </c>
      <c r="C62" s="67" t="s">
        <v>248</v>
      </c>
      <c r="D62" s="110" t="s">
        <v>247</v>
      </c>
      <c r="E62" s="110"/>
      <c r="F62" s="110"/>
      <c r="G62" s="110" t="s">
        <v>94</v>
      </c>
      <c r="H62" s="110"/>
      <c r="I62" s="110" t="s">
        <v>249</v>
      </c>
      <c r="J62" s="110"/>
      <c r="K62" s="111"/>
    </row>
    <row r="63" spans="2:14" ht="15.75" thickBot="1" x14ac:dyDescent="0.3">
      <c r="B63" s="13" t="s">
        <v>162</v>
      </c>
      <c r="C63" s="66"/>
      <c r="D63" s="89"/>
      <c r="E63" s="89"/>
      <c r="F63" s="89"/>
      <c r="G63" s="100"/>
      <c r="H63" s="113"/>
      <c r="I63" s="114">
        <f>IF(G63=Sąrašai!$A$1,(D63*$J$29/$J$8)/"2",IF(G63=Sąrašai!$A$2,D63*$J$29/$J$8,))</f>
        <v>0</v>
      </c>
      <c r="J63" s="115"/>
      <c r="K63" s="116"/>
    </row>
    <row r="64" spans="2:14" ht="15.75" thickBot="1" x14ac:dyDescent="0.3">
      <c r="B64" s="158" t="s">
        <v>87</v>
      </c>
      <c r="C64" s="159"/>
      <c r="D64" s="152">
        <f>+SUM(D63:F63)</f>
        <v>0</v>
      </c>
      <c r="E64" s="152"/>
      <c r="F64" s="152"/>
      <c r="G64" s="152" t="s">
        <v>97</v>
      </c>
      <c r="H64" s="152"/>
      <c r="I64" s="160">
        <f>+SUM(I63:K63)</f>
        <v>0</v>
      </c>
      <c r="J64" s="152"/>
      <c r="K64" s="161"/>
    </row>
    <row r="65" spans="1:17" ht="15.75" thickBot="1" x14ac:dyDescent="0.3"/>
    <row r="66" spans="1:17" ht="31.5" customHeight="1" thickBot="1" x14ac:dyDescent="0.3">
      <c r="B66" s="30" t="s">
        <v>60</v>
      </c>
      <c r="C66" s="108" t="s">
        <v>103</v>
      </c>
      <c r="D66" s="108"/>
      <c r="E66" s="108"/>
      <c r="F66" s="108"/>
      <c r="G66" s="108"/>
      <c r="H66" s="108"/>
      <c r="I66" s="108"/>
      <c r="J66" s="162">
        <f>I64+L59+J49+J39</f>
        <v>0</v>
      </c>
      <c r="K66" s="163"/>
    </row>
    <row r="68" spans="1:17" x14ac:dyDescent="0.25">
      <c r="A68" s="43"/>
      <c r="B68" s="44"/>
      <c r="C68" s="43"/>
      <c r="D68" s="43"/>
      <c r="E68" s="43"/>
      <c r="F68" s="43"/>
      <c r="G68" s="43"/>
      <c r="H68" s="43"/>
      <c r="I68" s="43"/>
      <c r="J68" s="43"/>
      <c r="K68" s="43"/>
      <c r="L68" s="43"/>
      <c r="M68" s="43"/>
      <c r="N68" s="43"/>
      <c r="O68" s="43"/>
      <c r="P68" s="43"/>
      <c r="Q68" s="45"/>
    </row>
    <row r="70" spans="1:17" x14ac:dyDescent="0.25">
      <c r="B70" s="3"/>
    </row>
    <row r="71" spans="1:17" x14ac:dyDescent="0.25">
      <c r="B71" s="3"/>
    </row>
    <row r="72" spans="1:17" x14ac:dyDescent="0.25">
      <c r="B72" s="3"/>
    </row>
    <row r="73" spans="1:17" x14ac:dyDescent="0.25">
      <c r="B73" s="3"/>
    </row>
    <row r="74" spans="1:17" x14ac:dyDescent="0.25">
      <c r="B74" s="3"/>
    </row>
    <row r="75" spans="1:17" x14ac:dyDescent="0.25">
      <c r="B75" s="3"/>
    </row>
    <row r="76" spans="1:17" x14ac:dyDescent="0.25">
      <c r="B76" s="3"/>
    </row>
    <row r="77" spans="1:17" x14ac:dyDescent="0.25">
      <c r="B77" s="3"/>
    </row>
    <row r="78" spans="1:17" ht="15.75" customHeight="1" x14ac:dyDescent="0.25">
      <c r="B78" s="3"/>
    </row>
    <row r="79" spans="1:17" x14ac:dyDescent="0.25">
      <c r="B79" s="3"/>
    </row>
    <row r="80" spans="1:17" x14ac:dyDescent="0.25">
      <c r="B80" s="3"/>
    </row>
    <row r="81" spans="2:2" x14ac:dyDescent="0.25">
      <c r="B81" s="3"/>
    </row>
    <row r="82" spans="2:2" x14ac:dyDescent="0.25">
      <c r="B82" s="3"/>
    </row>
    <row r="83" spans="2:2"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ht="15" customHeight="1" x14ac:dyDescent="0.25">
      <c r="B91" s="3"/>
    </row>
    <row r="92" spans="2:2" x14ac:dyDescent="0.25">
      <c r="B92" s="3"/>
    </row>
    <row r="93" spans="2:2" x14ac:dyDescent="0.25">
      <c r="B93" s="3"/>
    </row>
    <row r="94" spans="2:2" ht="15" customHeight="1" x14ac:dyDescent="0.25">
      <c r="B94" s="3"/>
    </row>
    <row r="95" spans="2:2" ht="15" customHeight="1" x14ac:dyDescent="0.25">
      <c r="B95" s="3"/>
    </row>
    <row r="96" spans="2:2" ht="15.75" customHeight="1" x14ac:dyDescent="0.25">
      <c r="B96" s="3"/>
    </row>
    <row r="97" spans="2:2" x14ac:dyDescent="0.25">
      <c r="B97" s="3"/>
    </row>
    <row r="98" spans="2:2" ht="15.75" customHeight="1" x14ac:dyDescent="0.25">
      <c r="B98" s="3"/>
    </row>
    <row r="99" spans="2:2" ht="45" customHeight="1" x14ac:dyDescent="0.25">
      <c r="B99" s="3"/>
    </row>
    <row r="100" spans="2:2" x14ac:dyDescent="0.25">
      <c r="B100" s="3"/>
    </row>
    <row r="101" spans="2:2" x14ac:dyDescent="0.25">
      <c r="B101" s="3"/>
    </row>
    <row r="102" spans="2:2" x14ac:dyDescent="0.25">
      <c r="B102" s="3"/>
    </row>
    <row r="103" spans="2:2" x14ac:dyDescent="0.25">
      <c r="B103" s="3"/>
    </row>
    <row r="104" spans="2:2" x14ac:dyDescent="0.25">
      <c r="B104" s="3"/>
    </row>
    <row r="105" spans="2:2" x14ac:dyDescent="0.25">
      <c r="B105" s="3"/>
    </row>
    <row r="106" spans="2:2" x14ac:dyDescent="0.25">
      <c r="B106" s="3"/>
    </row>
    <row r="107" spans="2:2" x14ac:dyDescent="0.25">
      <c r="B107" s="3"/>
    </row>
    <row r="108" spans="2:2" ht="15.75" customHeight="1" x14ac:dyDescent="0.25">
      <c r="B108" s="3"/>
    </row>
    <row r="109" spans="2:2" ht="15" customHeight="1" x14ac:dyDescent="0.25">
      <c r="B109" s="3"/>
    </row>
    <row r="110" spans="2:2" x14ac:dyDescent="0.25">
      <c r="B110" s="3"/>
    </row>
    <row r="111" spans="2:2" x14ac:dyDescent="0.25">
      <c r="B111" s="3"/>
    </row>
    <row r="112" spans="2:2" x14ac:dyDescent="0.25">
      <c r="B112" s="3"/>
    </row>
    <row r="113" spans="2:2" x14ac:dyDescent="0.25">
      <c r="B113" s="3"/>
    </row>
    <row r="114" spans="2:2" x14ac:dyDescent="0.25">
      <c r="B114" s="3"/>
    </row>
    <row r="115" spans="2:2" x14ac:dyDescent="0.25">
      <c r="B115" s="3"/>
    </row>
    <row r="116" spans="2:2" x14ac:dyDescent="0.25">
      <c r="B116" s="3"/>
    </row>
    <row r="117" spans="2:2" x14ac:dyDescent="0.25">
      <c r="B117" s="3"/>
    </row>
    <row r="118" spans="2:2" ht="15.75" customHeight="1" x14ac:dyDescent="0.25">
      <c r="B118" s="3"/>
    </row>
    <row r="119" spans="2:2" ht="45" customHeight="1" x14ac:dyDescent="0.25">
      <c r="B119" s="3"/>
    </row>
    <row r="120" spans="2:2" x14ac:dyDescent="0.25">
      <c r="B120" s="3"/>
    </row>
    <row r="121" spans="2:2" x14ac:dyDescent="0.25">
      <c r="B121" s="3"/>
    </row>
    <row r="122" spans="2:2" x14ac:dyDescent="0.25">
      <c r="B122" s="3"/>
    </row>
    <row r="123" spans="2:2" x14ac:dyDescent="0.25">
      <c r="B123" s="3"/>
    </row>
    <row r="124" spans="2:2" x14ac:dyDescent="0.25">
      <c r="B124" s="3"/>
    </row>
    <row r="125" spans="2:2" x14ac:dyDescent="0.25">
      <c r="B125" s="3"/>
    </row>
    <row r="126" spans="2:2" x14ac:dyDescent="0.25">
      <c r="B126" s="3"/>
    </row>
    <row r="127" spans="2:2" x14ac:dyDescent="0.25">
      <c r="B127" s="3"/>
    </row>
    <row r="128" spans="2:2" ht="15.75" customHeight="1" x14ac:dyDescent="0.25">
      <c r="B128" s="3"/>
    </row>
    <row r="129" spans="2:2" ht="45" customHeight="1" x14ac:dyDescent="0.25">
      <c r="B129" s="3"/>
    </row>
    <row r="130" spans="2:2" x14ac:dyDescent="0.25">
      <c r="B130" s="3"/>
    </row>
    <row r="131" spans="2:2" x14ac:dyDescent="0.25">
      <c r="B131" s="3"/>
    </row>
    <row r="132" spans="2:2" x14ac:dyDescent="0.25">
      <c r="B132" s="3"/>
    </row>
    <row r="133" spans="2:2" x14ac:dyDescent="0.25">
      <c r="B133" s="3"/>
    </row>
    <row r="134" spans="2:2" x14ac:dyDescent="0.25">
      <c r="B134" s="3"/>
    </row>
    <row r="135" spans="2:2" x14ac:dyDescent="0.25">
      <c r="B135" s="3"/>
    </row>
    <row r="136" spans="2:2" x14ac:dyDescent="0.25">
      <c r="B136" s="3"/>
    </row>
    <row r="137" spans="2:2" x14ac:dyDescent="0.25">
      <c r="B137" s="3"/>
    </row>
    <row r="138" spans="2:2" ht="15.75" customHeight="1" x14ac:dyDescent="0.25">
      <c r="B138" s="3"/>
    </row>
    <row r="139" spans="2:2" x14ac:dyDescent="0.25">
      <c r="B139" s="3"/>
    </row>
    <row r="140" spans="2:2" x14ac:dyDescent="0.25">
      <c r="B140" s="3"/>
    </row>
    <row r="141" spans="2:2" x14ac:dyDescent="0.25">
      <c r="B141" s="3"/>
    </row>
    <row r="142" spans="2:2" x14ac:dyDescent="0.25">
      <c r="B142" s="3"/>
    </row>
    <row r="143" spans="2:2"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sheetData>
  <mergeCells count="149">
    <mergeCell ref="C1:N1"/>
    <mergeCell ref="B3:C3"/>
    <mergeCell ref="C4:N4"/>
    <mergeCell ref="C5:I5"/>
    <mergeCell ref="J5:N5"/>
    <mergeCell ref="C6:I6"/>
    <mergeCell ref="J6:N6"/>
    <mergeCell ref="C10:I10"/>
    <mergeCell ref="J10:N10"/>
    <mergeCell ref="C13:N13"/>
    <mergeCell ref="C14:L14"/>
    <mergeCell ref="M14:N14"/>
    <mergeCell ref="C15:L15"/>
    <mergeCell ref="M15:N15"/>
    <mergeCell ref="C7:I7"/>
    <mergeCell ref="J7:N7"/>
    <mergeCell ref="C8:I8"/>
    <mergeCell ref="J8:N8"/>
    <mergeCell ref="C9:I9"/>
    <mergeCell ref="J9:N9"/>
    <mergeCell ref="C11:I11"/>
    <mergeCell ref="J11:N11"/>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B64:C64"/>
    <mergeCell ref="D64:F64"/>
    <mergeCell ref="G64:H64"/>
    <mergeCell ref="I64:K64"/>
    <mergeCell ref="C66:I66"/>
    <mergeCell ref="J66:K66"/>
    <mergeCell ref="D63:F63"/>
    <mergeCell ref="G63:H63"/>
    <mergeCell ref="I63:K63"/>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Sąrašai!$A$1:$A$2</xm:f>
          </x14:formula1>
          <xm:sqref>J53:K58 G63:H63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3"/>
  <sheetViews>
    <sheetView view="pageBreakPreview" zoomScaleNormal="85" zoomScaleSheetLayoutView="100" workbookViewId="0">
      <selection activeCell="J8" sqref="J8:N8"/>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80" t="s">
        <v>70</v>
      </c>
      <c r="D1" s="80"/>
      <c r="E1" s="80"/>
      <c r="F1" s="80"/>
      <c r="G1" s="80"/>
      <c r="H1" s="80"/>
      <c r="I1" s="80"/>
      <c r="J1" s="80"/>
      <c r="K1" s="80"/>
      <c r="L1" s="80"/>
      <c r="M1" s="80"/>
      <c r="N1" s="80"/>
    </row>
    <row r="2" spans="2:14" ht="15.75" customHeight="1" x14ac:dyDescent="0.25">
      <c r="C2" s="22"/>
      <c r="D2" s="22"/>
      <c r="E2" s="22"/>
      <c r="F2" s="22"/>
      <c r="G2" s="22"/>
      <c r="H2" s="22"/>
      <c r="I2" s="22"/>
      <c r="J2" s="22"/>
      <c r="K2" s="22"/>
      <c r="L2" s="22"/>
      <c r="M2" s="22"/>
      <c r="N2" s="22"/>
    </row>
    <row r="3" spans="2:14" ht="15.75" thickBot="1" x14ac:dyDescent="0.3">
      <c r="B3" s="82" t="s">
        <v>184</v>
      </c>
      <c r="C3" s="82"/>
    </row>
    <row r="4" spans="2:14" ht="15.75" thickBot="1" x14ac:dyDescent="0.3">
      <c r="B4" s="10" t="s">
        <v>7</v>
      </c>
      <c r="C4" s="83" t="s">
        <v>71</v>
      </c>
      <c r="D4" s="83"/>
      <c r="E4" s="83"/>
      <c r="F4" s="83"/>
      <c r="G4" s="83"/>
      <c r="H4" s="83"/>
      <c r="I4" s="83"/>
      <c r="J4" s="83"/>
      <c r="K4" s="83"/>
      <c r="L4" s="83"/>
      <c r="M4" s="83"/>
      <c r="N4" s="84"/>
    </row>
    <row r="5" spans="2:14" x14ac:dyDescent="0.25">
      <c r="B5" s="15" t="s">
        <v>140</v>
      </c>
      <c r="C5" s="95" t="s">
        <v>21</v>
      </c>
      <c r="D5" s="95"/>
      <c r="E5" s="95"/>
      <c r="F5" s="95"/>
      <c r="G5" s="95"/>
      <c r="H5" s="95"/>
      <c r="I5" s="95"/>
      <c r="J5" s="224"/>
      <c r="K5" s="224"/>
      <c r="L5" s="224"/>
      <c r="M5" s="224"/>
      <c r="N5" s="225"/>
    </row>
    <row r="6" spans="2:14" x14ac:dyDescent="0.25">
      <c r="B6" s="11" t="s">
        <v>141</v>
      </c>
      <c r="C6" s="88" t="s">
        <v>75</v>
      </c>
      <c r="D6" s="88"/>
      <c r="E6" s="88"/>
      <c r="F6" s="88"/>
      <c r="G6" s="88"/>
      <c r="H6" s="88"/>
      <c r="I6" s="88"/>
      <c r="J6" s="89"/>
      <c r="K6" s="89"/>
      <c r="L6" s="89"/>
      <c r="M6" s="89"/>
      <c r="N6" s="90"/>
    </row>
    <row r="7" spans="2:14" x14ac:dyDescent="0.25">
      <c r="B7" s="11" t="s">
        <v>142</v>
      </c>
      <c r="C7" s="88" t="s">
        <v>73</v>
      </c>
      <c r="D7" s="88"/>
      <c r="E7" s="88"/>
      <c r="F7" s="88"/>
      <c r="G7" s="88"/>
      <c r="H7" s="88"/>
      <c r="I7" s="88"/>
      <c r="J7" s="89"/>
      <c r="K7" s="89"/>
      <c r="L7" s="89"/>
      <c r="M7" s="89"/>
      <c r="N7" s="90"/>
    </row>
    <row r="8" spans="2:14" x14ac:dyDescent="0.25">
      <c r="B8" s="11" t="s">
        <v>143</v>
      </c>
      <c r="C8" s="88" t="s">
        <v>74</v>
      </c>
      <c r="D8" s="88"/>
      <c r="E8" s="88"/>
      <c r="F8" s="88"/>
      <c r="G8" s="88"/>
      <c r="H8" s="88"/>
      <c r="I8" s="88"/>
      <c r="J8" s="89"/>
      <c r="K8" s="89"/>
      <c r="L8" s="89"/>
      <c r="M8" s="89"/>
      <c r="N8" s="90"/>
    </row>
    <row r="9" spans="2:14" x14ac:dyDescent="0.25">
      <c r="B9" s="11" t="s">
        <v>144</v>
      </c>
      <c r="C9" s="88" t="s">
        <v>72</v>
      </c>
      <c r="D9" s="88"/>
      <c r="E9" s="88"/>
      <c r="F9" s="88"/>
      <c r="G9" s="88"/>
      <c r="H9" s="88"/>
      <c r="I9" s="88"/>
      <c r="J9" s="100"/>
      <c r="K9" s="101"/>
      <c r="L9" s="101"/>
      <c r="M9" s="101"/>
      <c r="N9" s="102"/>
    </row>
    <row r="10" spans="2:14" ht="35.25" customHeight="1" x14ac:dyDescent="0.25">
      <c r="B10" s="13" t="s">
        <v>145</v>
      </c>
      <c r="C10" s="91" t="s">
        <v>25</v>
      </c>
      <c r="D10" s="91"/>
      <c r="E10" s="91"/>
      <c r="F10" s="91"/>
      <c r="G10" s="91"/>
      <c r="H10" s="91"/>
      <c r="I10" s="91"/>
      <c r="J10" s="92"/>
      <c r="K10" s="89"/>
      <c r="L10" s="89"/>
      <c r="M10" s="89"/>
      <c r="N10" s="90"/>
    </row>
    <row r="11" spans="2:14" ht="30.75" customHeight="1" thickBot="1" x14ac:dyDescent="0.3">
      <c r="B11" s="12" t="s">
        <v>253</v>
      </c>
      <c r="C11" s="107" t="s">
        <v>252</v>
      </c>
      <c r="D11" s="107"/>
      <c r="E11" s="107"/>
      <c r="F11" s="107"/>
      <c r="G11" s="107"/>
      <c r="H11" s="107"/>
      <c r="I11" s="107"/>
      <c r="J11" s="199"/>
      <c r="K11" s="226"/>
      <c r="L11" s="226"/>
      <c r="M11" s="226"/>
      <c r="N11" s="227"/>
    </row>
    <row r="12" spans="2:14" ht="15.75" thickBot="1" x14ac:dyDescent="0.3"/>
    <row r="13" spans="2:14" ht="15.75" thickBot="1" x14ac:dyDescent="0.3">
      <c r="B13" s="42" t="s">
        <v>11</v>
      </c>
      <c r="C13" s="93" t="s">
        <v>133</v>
      </c>
      <c r="D13" s="93"/>
      <c r="E13" s="93"/>
      <c r="F13" s="93"/>
      <c r="G13" s="93"/>
      <c r="H13" s="93"/>
      <c r="I13" s="93"/>
      <c r="J13" s="93"/>
      <c r="K13" s="93"/>
      <c r="L13" s="93"/>
      <c r="M13" s="93"/>
      <c r="N13" s="94"/>
    </row>
    <row r="14" spans="2:14" x14ac:dyDescent="0.25">
      <c r="B14" s="15" t="s">
        <v>137</v>
      </c>
      <c r="C14" s="95" t="s">
        <v>135</v>
      </c>
      <c r="D14" s="95"/>
      <c r="E14" s="95"/>
      <c r="F14" s="95"/>
      <c r="G14" s="95"/>
      <c r="H14" s="95"/>
      <c r="I14" s="95"/>
      <c r="J14" s="95"/>
      <c r="K14" s="95"/>
      <c r="L14" s="95"/>
      <c r="M14" s="96"/>
      <c r="N14" s="97"/>
    </row>
    <row r="15" spans="2:14" x14ac:dyDescent="0.25">
      <c r="B15" s="13" t="s">
        <v>76</v>
      </c>
      <c r="C15" s="88" t="s">
        <v>134</v>
      </c>
      <c r="D15" s="88"/>
      <c r="E15" s="88"/>
      <c r="F15" s="88"/>
      <c r="G15" s="88"/>
      <c r="H15" s="88"/>
      <c r="I15" s="88"/>
      <c r="J15" s="88"/>
      <c r="K15" s="88"/>
      <c r="L15" s="88"/>
      <c r="M15" s="98"/>
      <c r="N15" s="99"/>
    </row>
    <row r="16" spans="2:14" x14ac:dyDescent="0.25">
      <c r="B16" s="13" t="s">
        <v>138</v>
      </c>
      <c r="C16" s="88" t="s">
        <v>136</v>
      </c>
      <c r="D16" s="88"/>
      <c r="E16" s="88"/>
      <c r="F16" s="88"/>
      <c r="G16" s="88"/>
      <c r="H16" s="88"/>
      <c r="I16" s="88"/>
      <c r="J16" s="88"/>
      <c r="K16" s="88"/>
      <c r="L16" s="88"/>
      <c r="M16" s="98"/>
      <c r="N16" s="99"/>
    </row>
    <row r="17" spans="2:14" ht="32.25" customHeight="1" thickBot="1" x14ac:dyDescent="0.3">
      <c r="B17" s="12" t="s">
        <v>139</v>
      </c>
      <c r="C17" s="149" t="s">
        <v>213</v>
      </c>
      <c r="D17" s="150"/>
      <c r="E17" s="150"/>
      <c r="F17" s="150"/>
      <c r="G17" s="150"/>
      <c r="H17" s="150"/>
      <c r="I17" s="150"/>
      <c r="J17" s="150"/>
      <c r="K17" s="150"/>
      <c r="L17" s="151"/>
      <c r="M17" s="103"/>
      <c r="N17" s="104"/>
    </row>
    <row r="18" spans="2:14" ht="13.5" customHeight="1" x14ac:dyDescent="0.25"/>
    <row r="19" spans="2:14" x14ac:dyDescent="0.25">
      <c r="B19" s="17" t="s">
        <v>19</v>
      </c>
      <c r="C19" s="105" t="s">
        <v>12</v>
      </c>
      <c r="D19" s="105"/>
      <c r="E19" s="105"/>
      <c r="F19" s="105"/>
      <c r="G19" s="105"/>
      <c r="H19" s="105"/>
      <c r="I19" s="105"/>
      <c r="J19" s="105"/>
      <c r="K19" s="105"/>
    </row>
    <row r="20" spans="2:14" x14ac:dyDescent="0.25">
      <c r="B20" s="14" t="s">
        <v>146</v>
      </c>
      <c r="C20" s="88" t="s">
        <v>17</v>
      </c>
      <c r="D20" s="88"/>
      <c r="E20" s="88"/>
      <c r="F20" s="88"/>
      <c r="G20" s="88"/>
      <c r="H20" s="92"/>
      <c r="I20" s="92"/>
      <c r="J20" s="92"/>
      <c r="K20" s="92"/>
    </row>
    <row r="21" spans="2:14" x14ac:dyDescent="0.25">
      <c r="B21" s="14" t="s">
        <v>147</v>
      </c>
      <c r="C21" s="88" t="s">
        <v>18</v>
      </c>
      <c r="D21" s="88"/>
      <c r="E21" s="88"/>
      <c r="F21" s="88"/>
      <c r="G21" s="88"/>
      <c r="H21" s="92"/>
      <c r="I21" s="92"/>
      <c r="J21" s="92"/>
      <c r="K21" s="92"/>
    </row>
    <row r="22" spans="2:14" x14ac:dyDescent="0.25">
      <c r="B22" s="14" t="s">
        <v>148</v>
      </c>
      <c r="C22" s="88" t="s">
        <v>16</v>
      </c>
      <c r="D22" s="88"/>
      <c r="E22" s="88"/>
      <c r="F22" s="88"/>
      <c r="G22" s="88"/>
      <c r="H22" s="89"/>
      <c r="I22" s="89"/>
      <c r="J22" s="89"/>
      <c r="K22" s="89"/>
    </row>
    <row r="23" spans="2:14" x14ac:dyDescent="0.25">
      <c r="B23" s="14" t="s">
        <v>149</v>
      </c>
      <c r="C23" s="88" t="s">
        <v>15</v>
      </c>
      <c r="D23" s="88"/>
      <c r="E23" s="88"/>
      <c r="F23" s="88"/>
      <c r="G23" s="88"/>
      <c r="H23" s="89"/>
      <c r="I23" s="89"/>
      <c r="J23" s="89"/>
      <c r="K23" s="89"/>
    </row>
    <row r="24" spans="2:14" ht="30.75" customHeight="1" x14ac:dyDescent="0.25">
      <c r="B24" s="14" t="s">
        <v>150</v>
      </c>
      <c r="C24" s="106" t="s">
        <v>120</v>
      </c>
      <c r="D24" s="106"/>
      <c r="E24" s="106"/>
      <c r="F24" s="106"/>
      <c r="G24" s="106"/>
      <c r="H24" s="89"/>
      <c r="I24" s="89"/>
      <c r="J24" s="89" t="str">
        <f>IF(H24=Sąrašai!$C$1,31,IF(H24=Sąrašai!$C$2,28,IF(H24=Sąrašai!$C$3,31,IF(H24=Sąrašai!$C$4,30,IF(H24=Sąrašai!$C$5,31,IF(H24=Sąrašai!$C$6,30,IF(H24=Sąrašai!$C$7,31,IF(H24=Sąrašai!$C$8,31,IF(H24=Sąrašai!$C$9,30,IF(H24=Sąrašai!$C$10,31,IF(H24=Sąrašai!$C$11,30,IF(H24=Sąrašai!$C$12,31,"0"))))))))))))</f>
        <v>0</v>
      </c>
      <c r="K24" s="89"/>
    </row>
    <row r="25" spans="2:14" ht="15.75" thickBot="1" x14ac:dyDescent="0.3"/>
    <row r="26" spans="2:14" ht="15.75" thickBot="1" x14ac:dyDescent="0.3">
      <c r="B26" s="10" t="s">
        <v>32</v>
      </c>
      <c r="C26" s="83" t="s">
        <v>123</v>
      </c>
      <c r="D26" s="83"/>
      <c r="E26" s="83"/>
      <c r="F26" s="83"/>
      <c r="G26" s="83"/>
      <c r="H26" s="83"/>
      <c r="I26" s="83"/>
      <c r="J26" s="83"/>
      <c r="K26" s="83"/>
      <c r="L26" s="83"/>
      <c r="M26" s="83"/>
      <c r="N26" s="84"/>
    </row>
    <row r="27" spans="2:14" ht="76.5" customHeight="1" x14ac:dyDescent="0.25">
      <c r="B27" s="11" t="s">
        <v>151</v>
      </c>
      <c r="C27" s="112" t="s">
        <v>106</v>
      </c>
      <c r="D27" s="112"/>
      <c r="E27" s="112"/>
      <c r="F27" s="112"/>
      <c r="G27" s="112"/>
      <c r="H27" s="112"/>
      <c r="I27" s="112"/>
      <c r="J27" s="86"/>
      <c r="K27" s="86"/>
      <c r="L27" s="86"/>
      <c r="M27" s="86"/>
      <c r="N27" s="87"/>
    </row>
    <row r="28" spans="2:14" ht="48.75" customHeight="1" x14ac:dyDescent="0.25">
      <c r="B28" s="11" t="s">
        <v>152</v>
      </c>
      <c r="C28" s="106" t="s">
        <v>163</v>
      </c>
      <c r="D28" s="106"/>
      <c r="E28" s="106"/>
      <c r="F28" s="106"/>
      <c r="G28" s="106"/>
      <c r="H28" s="106"/>
      <c r="I28" s="106"/>
      <c r="J28" s="98">
        <f>J8*J27</f>
        <v>0</v>
      </c>
      <c r="K28" s="98"/>
      <c r="L28" s="98"/>
      <c r="M28" s="98"/>
      <c r="N28" s="99"/>
    </row>
    <row r="29" spans="2:14" ht="31.5" customHeight="1" thickBot="1" x14ac:dyDescent="0.3">
      <c r="B29" s="11" t="s">
        <v>153</v>
      </c>
      <c r="C29" s="107" t="s">
        <v>164</v>
      </c>
      <c r="D29" s="107"/>
      <c r="E29" s="107"/>
      <c r="F29" s="107"/>
      <c r="G29" s="107"/>
      <c r="H29" s="107"/>
      <c r="I29" s="107"/>
      <c r="J29" s="103">
        <f>IF(H23=0,H22*J28,(H22*J28)+(J28/J24*H23))</f>
        <v>0</v>
      </c>
      <c r="K29" s="103"/>
      <c r="L29" s="103"/>
      <c r="M29" s="103"/>
      <c r="N29" s="104"/>
    </row>
    <row r="30" spans="2:14" ht="15.75" thickBot="1" x14ac:dyDescent="0.3"/>
    <row r="31" spans="2:14" ht="48.75" customHeight="1" thickBot="1" x14ac:dyDescent="0.3">
      <c r="B31" s="27" t="s">
        <v>46</v>
      </c>
      <c r="C31" s="108" t="s">
        <v>89</v>
      </c>
      <c r="D31" s="108"/>
      <c r="E31" s="108"/>
      <c r="F31" s="108"/>
      <c r="G31" s="108"/>
      <c r="H31" s="108"/>
      <c r="I31" s="108"/>
      <c r="J31" s="108"/>
      <c r="K31" s="108"/>
      <c r="L31" s="108"/>
      <c r="M31" s="109"/>
      <c r="N31" s="24"/>
    </row>
    <row r="32" spans="2:14" ht="45" customHeight="1" x14ac:dyDescent="0.25">
      <c r="B32" s="11" t="s">
        <v>77</v>
      </c>
      <c r="C32" s="26" t="s">
        <v>78</v>
      </c>
      <c r="D32" s="110" t="s">
        <v>79</v>
      </c>
      <c r="E32" s="110"/>
      <c r="F32" s="110"/>
      <c r="G32" s="110" t="s">
        <v>80</v>
      </c>
      <c r="H32" s="110"/>
      <c r="I32" s="110"/>
      <c r="J32" s="110" t="s">
        <v>81</v>
      </c>
      <c r="K32" s="110"/>
      <c r="L32" s="110"/>
      <c r="M32" s="111"/>
    </row>
    <row r="33" spans="2:13" x14ac:dyDescent="0.25">
      <c r="B33" s="13" t="s">
        <v>82</v>
      </c>
      <c r="C33" s="14"/>
      <c r="D33" s="100"/>
      <c r="E33" s="101"/>
      <c r="F33" s="113"/>
      <c r="G33" s="100"/>
      <c r="H33" s="101"/>
      <c r="I33" s="113"/>
      <c r="J33" s="114">
        <f>IF(G33=0,0,G33*$J$29/$J$8)</f>
        <v>0</v>
      </c>
      <c r="K33" s="115"/>
      <c r="L33" s="115"/>
      <c r="M33" s="116"/>
    </row>
    <row r="34" spans="2:13" x14ac:dyDescent="0.25">
      <c r="B34" s="13" t="s">
        <v>83</v>
      </c>
      <c r="C34" s="14"/>
      <c r="D34" s="100"/>
      <c r="E34" s="101"/>
      <c r="F34" s="113"/>
      <c r="G34" s="100"/>
      <c r="H34" s="101"/>
      <c r="I34" s="113"/>
      <c r="J34" s="114">
        <f t="shared" ref="J34:J38" si="0">IF(G34=0,0,G34*$J$29/$J$8)</f>
        <v>0</v>
      </c>
      <c r="K34" s="115"/>
      <c r="L34" s="115"/>
      <c r="M34" s="116"/>
    </row>
    <row r="35" spans="2:13" x14ac:dyDescent="0.25">
      <c r="B35" s="13" t="s">
        <v>84</v>
      </c>
      <c r="C35" s="14"/>
      <c r="D35" s="100"/>
      <c r="E35" s="101"/>
      <c r="F35" s="113"/>
      <c r="G35" s="100"/>
      <c r="H35" s="101"/>
      <c r="I35" s="113"/>
      <c r="J35" s="114">
        <f t="shared" si="0"/>
        <v>0</v>
      </c>
      <c r="K35" s="115"/>
      <c r="L35" s="115"/>
      <c r="M35" s="116"/>
    </row>
    <row r="36" spans="2:13" x14ac:dyDescent="0.25">
      <c r="B36" s="13" t="s">
        <v>85</v>
      </c>
      <c r="C36" s="14"/>
      <c r="D36" s="100"/>
      <c r="E36" s="101"/>
      <c r="F36" s="113"/>
      <c r="G36" s="100"/>
      <c r="H36" s="101"/>
      <c r="I36" s="113"/>
      <c r="J36" s="114">
        <f t="shared" si="0"/>
        <v>0</v>
      </c>
      <c r="K36" s="115"/>
      <c r="L36" s="115"/>
      <c r="M36" s="116"/>
    </row>
    <row r="37" spans="2:13" x14ac:dyDescent="0.25">
      <c r="B37" s="13" t="s">
        <v>86</v>
      </c>
      <c r="C37" s="28"/>
      <c r="D37" s="100"/>
      <c r="E37" s="101"/>
      <c r="F37" s="113"/>
      <c r="G37" s="100"/>
      <c r="H37" s="101"/>
      <c r="I37" s="113"/>
      <c r="J37" s="114">
        <f t="shared" si="0"/>
        <v>0</v>
      </c>
      <c r="K37" s="115"/>
      <c r="L37" s="115"/>
      <c r="M37" s="116"/>
    </row>
    <row r="38" spans="2:13" ht="15.75" thickBot="1" x14ac:dyDescent="0.3">
      <c r="B38" s="12" t="s">
        <v>29</v>
      </c>
      <c r="C38" s="16"/>
      <c r="D38" s="126"/>
      <c r="E38" s="127"/>
      <c r="F38" s="128"/>
      <c r="G38" s="126"/>
      <c r="H38" s="127"/>
      <c r="I38" s="128"/>
      <c r="J38" s="114">
        <f t="shared" si="0"/>
        <v>0</v>
      </c>
      <c r="K38" s="115"/>
      <c r="L38" s="115"/>
      <c r="M38" s="116"/>
    </row>
    <row r="39" spans="2:13" ht="15.75" thickBot="1" x14ac:dyDescent="0.3">
      <c r="B39" s="23"/>
      <c r="C39" s="25"/>
      <c r="D39" s="117" t="s">
        <v>87</v>
      </c>
      <c r="E39" s="118"/>
      <c r="F39" s="118"/>
      <c r="G39" s="119">
        <f>+SUM(G33:I38)</f>
        <v>0</v>
      </c>
      <c r="H39" s="120"/>
      <c r="I39" s="121"/>
      <c r="J39" s="122">
        <f>+SUM(J33:M38)</f>
        <v>0</v>
      </c>
      <c r="K39" s="123"/>
      <c r="L39" s="123"/>
      <c r="M39" s="124"/>
    </row>
    <row r="40" spans="2:13" ht="15.75" thickBot="1" x14ac:dyDescent="0.3"/>
    <row r="41" spans="2:13" ht="51" customHeight="1" thickBot="1" x14ac:dyDescent="0.3">
      <c r="B41" s="27" t="s">
        <v>48</v>
      </c>
      <c r="C41" s="221" t="s">
        <v>88</v>
      </c>
      <c r="D41" s="222"/>
      <c r="E41" s="222"/>
      <c r="F41" s="222"/>
      <c r="G41" s="222"/>
      <c r="H41" s="222"/>
      <c r="I41" s="222"/>
      <c r="J41" s="222"/>
      <c r="K41" s="222"/>
      <c r="L41" s="222"/>
      <c r="M41" s="223"/>
    </row>
    <row r="42" spans="2:13" ht="45" customHeight="1" x14ac:dyDescent="0.25">
      <c r="B42" s="11" t="s">
        <v>154</v>
      </c>
      <c r="C42" s="125" t="s">
        <v>78</v>
      </c>
      <c r="D42" s="125"/>
      <c r="E42" s="110" t="s">
        <v>90</v>
      </c>
      <c r="F42" s="110"/>
      <c r="G42" s="110"/>
      <c r="H42" s="110" t="s">
        <v>94</v>
      </c>
      <c r="I42" s="110"/>
      <c r="J42" s="110" t="s">
        <v>251</v>
      </c>
      <c r="K42" s="110"/>
      <c r="L42" s="110"/>
      <c r="M42" s="111"/>
    </row>
    <row r="43" spans="2:13" x14ac:dyDescent="0.25">
      <c r="B43" s="13" t="s">
        <v>98</v>
      </c>
      <c r="C43" s="129"/>
      <c r="D43" s="129"/>
      <c r="E43" s="130"/>
      <c r="F43" s="130"/>
      <c r="G43" s="130"/>
      <c r="H43" s="100"/>
      <c r="I43" s="113"/>
      <c r="J43" s="130">
        <f>IF(H43=Sąrašai!$A$1,(E43*$J$29/$J$8)/"2",IF(H43=Sąrašai!$A$2,E43*$J$29/$J$8,))</f>
        <v>0</v>
      </c>
      <c r="K43" s="130"/>
      <c r="L43" s="130"/>
      <c r="M43" s="215"/>
    </row>
    <row r="44" spans="2:13" x14ac:dyDescent="0.25">
      <c r="B44" s="13" t="s">
        <v>99</v>
      </c>
      <c r="C44" s="129"/>
      <c r="D44" s="129"/>
      <c r="E44" s="130"/>
      <c r="F44" s="130"/>
      <c r="G44" s="130"/>
      <c r="H44" s="100"/>
      <c r="I44" s="113"/>
      <c r="J44" s="130">
        <f>IF(H44=Sąrašai!$A$1,(E44*$J$29/$J$8)/"2",IF(H44=Sąrašai!$A$2,E44*$J$29/$J$8,))</f>
        <v>0</v>
      </c>
      <c r="K44" s="130"/>
      <c r="L44" s="130"/>
      <c r="M44" s="215"/>
    </row>
    <row r="45" spans="2:13" x14ac:dyDescent="0.25">
      <c r="B45" s="13" t="s">
        <v>100</v>
      </c>
      <c r="C45" s="129"/>
      <c r="D45" s="129"/>
      <c r="E45" s="130"/>
      <c r="F45" s="130"/>
      <c r="G45" s="130"/>
      <c r="H45" s="100"/>
      <c r="I45" s="113"/>
      <c r="J45" s="130">
        <f>IF(H45=Sąrašai!$A$1,(E45*$J$29/$J$8)/"2",IF(H45=Sąrašai!$A$2,E45*$J$29/$J$8,))</f>
        <v>0</v>
      </c>
      <c r="K45" s="130"/>
      <c r="L45" s="130"/>
      <c r="M45" s="215"/>
    </row>
    <row r="46" spans="2:13" x14ac:dyDescent="0.25">
      <c r="B46" s="13" t="s">
        <v>101</v>
      </c>
      <c r="C46" s="129"/>
      <c r="D46" s="129"/>
      <c r="E46" s="130"/>
      <c r="F46" s="130"/>
      <c r="G46" s="130"/>
      <c r="H46" s="100"/>
      <c r="I46" s="113"/>
      <c r="J46" s="130">
        <f>IF(H46=Sąrašai!$A$1,(E46*$J$29/$J$8)/"2",IF(H46=Sąrašai!$A$2,E46*$J$29/$J$8,))</f>
        <v>0</v>
      </c>
      <c r="K46" s="130"/>
      <c r="L46" s="130"/>
      <c r="M46" s="215"/>
    </row>
    <row r="47" spans="2:13" x14ac:dyDescent="0.25">
      <c r="B47" s="13" t="s">
        <v>102</v>
      </c>
      <c r="C47" s="140"/>
      <c r="D47" s="141"/>
      <c r="E47" s="142"/>
      <c r="F47" s="143"/>
      <c r="G47" s="144"/>
      <c r="H47" s="100"/>
      <c r="I47" s="113"/>
      <c r="J47" s="130">
        <f>IF(H47=Sąrašai!$A$1,(E47*$J$29/$J$8)/"2",IF(H47=Sąrašai!$A$2,E47*$J$29/$J$8,))</f>
        <v>0</v>
      </c>
      <c r="K47" s="130"/>
      <c r="L47" s="130"/>
      <c r="M47" s="215"/>
    </row>
    <row r="48" spans="2:13" ht="15.75" thickBot="1" x14ac:dyDescent="0.3">
      <c r="B48" s="12" t="s">
        <v>29</v>
      </c>
      <c r="C48" s="145"/>
      <c r="D48" s="145"/>
      <c r="E48" s="146"/>
      <c r="F48" s="146"/>
      <c r="G48" s="146"/>
      <c r="H48" s="100"/>
      <c r="I48" s="113"/>
      <c r="J48" s="130">
        <f>IF(H48=Sąrašai!$A$1,(E48*$J$29/$J$8)/"2",IF(H48=Sąrašai!$A$2,E48*$J$29/$J$8,))</f>
        <v>0</v>
      </c>
      <c r="K48" s="130"/>
      <c r="L48" s="130"/>
      <c r="M48" s="215"/>
    </row>
    <row r="49" spans="2:14" ht="15.75" thickBot="1" x14ac:dyDescent="0.3">
      <c r="B49" s="23"/>
      <c r="C49" s="131" t="s">
        <v>87</v>
      </c>
      <c r="D49" s="131"/>
      <c r="E49" s="132">
        <f>+SUM(E43:G48)</f>
        <v>0</v>
      </c>
      <c r="F49" s="133"/>
      <c r="G49" s="134"/>
      <c r="H49" s="218" t="s">
        <v>97</v>
      </c>
      <c r="I49" s="134"/>
      <c r="J49" s="216">
        <f>+SUM(J43:M48)</f>
        <v>0</v>
      </c>
      <c r="K49" s="216"/>
      <c r="L49" s="216"/>
      <c r="M49" s="217"/>
    </row>
    <row r="50" spans="2:14" ht="15.75" thickBot="1" x14ac:dyDescent="0.3"/>
    <row r="51" spans="2:14" ht="50.25" customHeight="1" thickBot="1" x14ac:dyDescent="0.3">
      <c r="B51" s="27" t="s">
        <v>50</v>
      </c>
      <c r="C51" s="108" t="s">
        <v>246</v>
      </c>
      <c r="D51" s="108"/>
      <c r="E51" s="108"/>
      <c r="F51" s="108"/>
      <c r="G51" s="108"/>
      <c r="H51" s="108"/>
      <c r="I51" s="108"/>
      <c r="J51" s="108"/>
      <c r="K51" s="108"/>
      <c r="L51" s="108"/>
      <c r="M51" s="108"/>
      <c r="N51" s="109"/>
    </row>
    <row r="52" spans="2:14" ht="62.25" customHeight="1" x14ac:dyDescent="0.25">
      <c r="B52" s="11" t="s">
        <v>155</v>
      </c>
      <c r="C52" s="67" t="s">
        <v>78</v>
      </c>
      <c r="D52" s="110" t="s">
        <v>93</v>
      </c>
      <c r="E52" s="110"/>
      <c r="F52" s="110"/>
      <c r="G52" s="110" t="s">
        <v>80</v>
      </c>
      <c r="H52" s="110"/>
      <c r="I52" s="110"/>
      <c r="J52" s="110" t="s">
        <v>94</v>
      </c>
      <c r="K52" s="110"/>
      <c r="L52" s="110" t="s">
        <v>81</v>
      </c>
      <c r="M52" s="110"/>
      <c r="N52" s="111"/>
    </row>
    <row r="53" spans="2:14" x14ac:dyDescent="0.25">
      <c r="B53" s="13" t="s">
        <v>156</v>
      </c>
      <c r="C53" s="66"/>
      <c r="D53" s="89"/>
      <c r="E53" s="89"/>
      <c r="F53" s="89"/>
      <c r="G53" s="89"/>
      <c r="H53" s="89"/>
      <c r="I53" s="89"/>
      <c r="J53" s="100"/>
      <c r="K53" s="113"/>
      <c r="L53" s="114">
        <f>IF(J53=Sąrašai!$A$1,(G53*$J$29/$J$8)/"2",IF(J53=Sąrašai!$A$2,G53*$J$29/$J$8,))</f>
        <v>0</v>
      </c>
      <c r="M53" s="115"/>
      <c r="N53" s="116"/>
    </row>
    <row r="54" spans="2:14" x14ac:dyDescent="0.25">
      <c r="B54" s="13" t="s">
        <v>157</v>
      </c>
      <c r="C54" s="66"/>
      <c r="D54" s="89"/>
      <c r="E54" s="89"/>
      <c r="F54" s="89"/>
      <c r="G54" s="89"/>
      <c r="H54" s="89"/>
      <c r="I54" s="89"/>
      <c r="J54" s="100"/>
      <c r="K54" s="113"/>
      <c r="L54" s="114">
        <f>IF(J54=Sąrašai!$A$1,(G54*$J$29/$J$8)/"2",IF(J54=Sąrašai!$A$2,G54*$J$29/$J$8,))</f>
        <v>0</v>
      </c>
      <c r="M54" s="115"/>
      <c r="N54" s="116"/>
    </row>
    <row r="55" spans="2:14" x14ac:dyDescent="0.25">
      <c r="B55" s="13" t="s">
        <v>158</v>
      </c>
      <c r="C55" s="66"/>
      <c r="D55" s="89"/>
      <c r="E55" s="89"/>
      <c r="F55" s="89"/>
      <c r="G55" s="89"/>
      <c r="H55" s="89"/>
      <c r="I55" s="89"/>
      <c r="J55" s="100"/>
      <c r="K55" s="113"/>
      <c r="L55" s="114">
        <f>IF(J55=Sąrašai!$A$1,(G55*$J$29/$J$8)/"2",IF(J55=Sąrašai!$A$2,G55*$J$29/$J$8,))</f>
        <v>0</v>
      </c>
      <c r="M55" s="115"/>
      <c r="N55" s="116"/>
    </row>
    <row r="56" spans="2:14" x14ac:dyDescent="0.25">
      <c r="B56" s="13" t="s">
        <v>159</v>
      </c>
      <c r="C56" s="66"/>
      <c r="D56" s="89"/>
      <c r="E56" s="89"/>
      <c r="F56" s="89"/>
      <c r="G56" s="89"/>
      <c r="H56" s="89"/>
      <c r="I56" s="89"/>
      <c r="J56" s="100"/>
      <c r="K56" s="113"/>
      <c r="L56" s="114">
        <f>IF(J56=Sąrašai!$A$1,(G56*$J$29/$J$8)/"2",IF(J56=Sąrašai!$A$2,G56*$J$29/$J$8,))</f>
        <v>0</v>
      </c>
      <c r="M56" s="115"/>
      <c r="N56" s="116"/>
    </row>
    <row r="57" spans="2:14" x14ac:dyDescent="0.25">
      <c r="B57" s="13" t="s">
        <v>160</v>
      </c>
      <c r="C57" s="60"/>
      <c r="D57" s="89"/>
      <c r="E57" s="89"/>
      <c r="F57" s="89"/>
      <c r="G57" s="89"/>
      <c r="H57" s="89"/>
      <c r="I57" s="89"/>
      <c r="J57" s="100"/>
      <c r="K57" s="113"/>
      <c r="L57" s="114">
        <f>IF(J57=Sąrašai!$A$1,(G57*$J$29/$J$8)/"2",IF(J57=Sąrašai!$A$2,G57*$J$29/$J$8,))</f>
        <v>0</v>
      </c>
      <c r="M57" s="115"/>
      <c r="N57" s="116"/>
    </row>
    <row r="58" spans="2:14" ht="15.75" thickBot="1" x14ac:dyDescent="0.3">
      <c r="B58" s="13" t="s">
        <v>29</v>
      </c>
      <c r="C58" s="68"/>
      <c r="D58" s="153"/>
      <c r="E58" s="153"/>
      <c r="F58" s="153"/>
      <c r="G58" s="153"/>
      <c r="H58" s="153"/>
      <c r="I58" s="153"/>
      <c r="J58" s="100"/>
      <c r="K58" s="113"/>
      <c r="L58" s="114">
        <f>IF(J58=Sąrašai!$A$1,(G58*$J$29/$J$8)/"2",IF(J58=Sąrašai!$A$2,G58*$J$29/$J$8,))</f>
        <v>0</v>
      </c>
      <c r="M58" s="115"/>
      <c r="N58" s="116"/>
    </row>
    <row r="59" spans="2:14" ht="15.75" thickBot="1" x14ac:dyDescent="0.3">
      <c r="B59" s="23"/>
      <c r="C59" s="25"/>
      <c r="D59" s="117" t="s">
        <v>87</v>
      </c>
      <c r="E59" s="118"/>
      <c r="F59" s="118"/>
      <c r="G59" s="152">
        <f>+SUM(G53:I58)</f>
        <v>0</v>
      </c>
      <c r="H59" s="152"/>
      <c r="I59" s="152"/>
      <c r="J59" s="119" t="s">
        <v>97</v>
      </c>
      <c r="K59" s="121"/>
      <c r="L59" s="122">
        <f>+SUM(L53:N58)</f>
        <v>0</v>
      </c>
      <c r="M59" s="123"/>
      <c r="N59" s="124"/>
    </row>
    <row r="60" spans="2:14" ht="15.75" thickBot="1" x14ac:dyDescent="0.3"/>
    <row r="61" spans="2:14" ht="66.75" customHeight="1" thickBot="1" x14ac:dyDescent="0.3">
      <c r="B61" s="27">
        <v>8</v>
      </c>
      <c r="C61" s="108" t="s">
        <v>250</v>
      </c>
      <c r="D61" s="108"/>
      <c r="E61" s="108"/>
      <c r="F61" s="108"/>
      <c r="G61" s="108"/>
      <c r="H61" s="108"/>
      <c r="I61" s="108"/>
      <c r="J61" s="108"/>
      <c r="K61" s="109"/>
    </row>
    <row r="62" spans="2:14" ht="60.75" customHeight="1" x14ac:dyDescent="0.25">
      <c r="B62" s="11" t="s">
        <v>161</v>
      </c>
      <c r="C62" s="67" t="s">
        <v>248</v>
      </c>
      <c r="D62" s="110" t="s">
        <v>247</v>
      </c>
      <c r="E62" s="110"/>
      <c r="F62" s="110"/>
      <c r="G62" s="110" t="s">
        <v>94</v>
      </c>
      <c r="H62" s="110"/>
      <c r="I62" s="110" t="s">
        <v>249</v>
      </c>
      <c r="J62" s="110"/>
      <c r="K62" s="111"/>
    </row>
    <row r="63" spans="2:14" ht="15.75" thickBot="1" x14ac:dyDescent="0.3">
      <c r="B63" s="13" t="s">
        <v>162</v>
      </c>
      <c r="C63" s="66"/>
      <c r="D63" s="89"/>
      <c r="E63" s="89"/>
      <c r="F63" s="89"/>
      <c r="G63" s="100"/>
      <c r="H63" s="113"/>
      <c r="I63" s="114">
        <f>IF(G63=Sąrašai!$A$1,(D63*$J$29/$J$8)/"2",IF(G63=Sąrašai!$A$2,D63*$J$29/$J$8,))</f>
        <v>0</v>
      </c>
      <c r="J63" s="115"/>
      <c r="K63" s="116"/>
    </row>
    <row r="64" spans="2:14" ht="15.75" thickBot="1" x14ac:dyDescent="0.3">
      <c r="B64" s="158" t="s">
        <v>87</v>
      </c>
      <c r="C64" s="159"/>
      <c r="D64" s="152">
        <f>+SUM(D63:F63)</f>
        <v>0</v>
      </c>
      <c r="E64" s="152"/>
      <c r="F64" s="152"/>
      <c r="G64" s="152" t="s">
        <v>97</v>
      </c>
      <c r="H64" s="152"/>
      <c r="I64" s="160">
        <f>+SUM(I63:K63)</f>
        <v>0</v>
      </c>
      <c r="J64" s="152"/>
      <c r="K64" s="161"/>
    </row>
    <row r="65" spans="1:17" ht="15.75" thickBot="1" x14ac:dyDescent="0.3"/>
    <row r="66" spans="1:17" ht="31.5" customHeight="1" thickBot="1" x14ac:dyDescent="0.3">
      <c r="B66" s="30" t="s">
        <v>60</v>
      </c>
      <c r="C66" s="108" t="s">
        <v>103</v>
      </c>
      <c r="D66" s="108"/>
      <c r="E66" s="108"/>
      <c r="F66" s="108"/>
      <c r="G66" s="108"/>
      <c r="H66" s="108"/>
      <c r="I66" s="108"/>
      <c r="J66" s="162">
        <f>I64+L59+J49+J39</f>
        <v>0</v>
      </c>
      <c r="K66" s="163"/>
    </row>
    <row r="68" spans="1:17" x14ac:dyDescent="0.25">
      <c r="A68" s="43"/>
      <c r="B68" s="44"/>
      <c r="C68" s="43"/>
      <c r="D68" s="43"/>
      <c r="E68" s="43"/>
      <c r="F68" s="43"/>
      <c r="G68" s="43"/>
      <c r="H68" s="43"/>
      <c r="I68" s="43"/>
      <c r="J68" s="43"/>
      <c r="K68" s="43"/>
      <c r="L68" s="43"/>
      <c r="M68" s="43"/>
      <c r="N68" s="43"/>
      <c r="O68" s="43"/>
      <c r="P68" s="43"/>
      <c r="Q68" s="45"/>
    </row>
    <row r="70" spans="1:17" x14ac:dyDescent="0.25">
      <c r="B70" s="3"/>
    </row>
    <row r="71" spans="1:17" x14ac:dyDescent="0.25">
      <c r="B71" s="3"/>
    </row>
    <row r="72" spans="1:17" x14ac:dyDescent="0.25">
      <c r="B72" s="3"/>
    </row>
    <row r="73" spans="1:17" x14ac:dyDescent="0.25">
      <c r="B73" s="3"/>
    </row>
    <row r="74" spans="1:17" x14ac:dyDescent="0.25">
      <c r="B74" s="3"/>
    </row>
    <row r="75" spans="1:17" x14ac:dyDescent="0.25">
      <c r="B75" s="3"/>
    </row>
    <row r="76" spans="1:17" x14ac:dyDescent="0.25">
      <c r="B76" s="3"/>
    </row>
    <row r="77" spans="1:17" x14ac:dyDescent="0.25">
      <c r="B77" s="3"/>
    </row>
    <row r="78" spans="1:17" ht="15.75" customHeight="1" x14ac:dyDescent="0.25">
      <c r="B78" s="3"/>
    </row>
    <row r="79" spans="1:17" x14ac:dyDescent="0.25">
      <c r="B79" s="3"/>
    </row>
    <row r="80" spans="1:17" x14ac:dyDescent="0.25">
      <c r="B80" s="3"/>
    </row>
    <row r="81" spans="2:2" x14ac:dyDescent="0.25">
      <c r="B81" s="3"/>
    </row>
    <row r="82" spans="2:2" x14ac:dyDescent="0.25">
      <c r="B82" s="3"/>
    </row>
    <row r="83" spans="2:2"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ht="15" customHeight="1" x14ac:dyDescent="0.25">
      <c r="B91" s="3"/>
    </row>
    <row r="92" spans="2:2" x14ac:dyDescent="0.25">
      <c r="B92" s="3"/>
    </row>
    <row r="93" spans="2:2" x14ac:dyDescent="0.25">
      <c r="B93" s="3"/>
    </row>
    <row r="94" spans="2:2" ht="15" customHeight="1" x14ac:dyDescent="0.25">
      <c r="B94" s="3"/>
    </row>
    <row r="95" spans="2:2" ht="15" customHeight="1" x14ac:dyDescent="0.25">
      <c r="B95" s="3"/>
    </row>
    <row r="96" spans="2:2" ht="15.75" customHeight="1" x14ac:dyDescent="0.25">
      <c r="B96" s="3"/>
    </row>
    <row r="97" spans="2:2" x14ac:dyDescent="0.25">
      <c r="B97" s="3"/>
    </row>
    <row r="98" spans="2:2" ht="15.75" customHeight="1" x14ac:dyDescent="0.25">
      <c r="B98" s="3"/>
    </row>
    <row r="99" spans="2:2" ht="45" customHeight="1" x14ac:dyDescent="0.25">
      <c r="B99" s="3"/>
    </row>
    <row r="100" spans="2:2" x14ac:dyDescent="0.25">
      <c r="B100" s="3"/>
    </row>
    <row r="101" spans="2:2" x14ac:dyDescent="0.25">
      <c r="B101" s="3"/>
    </row>
    <row r="102" spans="2:2" x14ac:dyDescent="0.25">
      <c r="B102" s="3"/>
    </row>
    <row r="103" spans="2:2" x14ac:dyDescent="0.25">
      <c r="B103" s="3"/>
    </row>
    <row r="104" spans="2:2" x14ac:dyDescent="0.25">
      <c r="B104" s="3"/>
    </row>
    <row r="105" spans="2:2" x14ac:dyDescent="0.25">
      <c r="B105" s="3"/>
    </row>
    <row r="106" spans="2:2" x14ac:dyDescent="0.25">
      <c r="B106" s="3"/>
    </row>
    <row r="107" spans="2:2" x14ac:dyDescent="0.25">
      <c r="B107" s="3"/>
    </row>
    <row r="108" spans="2:2" ht="15.75" customHeight="1" x14ac:dyDescent="0.25">
      <c r="B108" s="3"/>
    </row>
    <row r="109" spans="2:2" ht="15" customHeight="1" x14ac:dyDescent="0.25">
      <c r="B109" s="3"/>
    </row>
    <row r="110" spans="2:2" x14ac:dyDescent="0.25">
      <c r="B110" s="3"/>
    </row>
    <row r="111" spans="2:2" x14ac:dyDescent="0.25">
      <c r="B111" s="3"/>
    </row>
    <row r="112" spans="2:2" x14ac:dyDescent="0.25">
      <c r="B112" s="3"/>
    </row>
    <row r="113" spans="2:2" x14ac:dyDescent="0.25">
      <c r="B113" s="3"/>
    </row>
    <row r="114" spans="2:2" x14ac:dyDescent="0.25">
      <c r="B114" s="3"/>
    </row>
    <row r="115" spans="2:2" x14ac:dyDescent="0.25">
      <c r="B115" s="3"/>
    </row>
    <row r="116" spans="2:2" x14ac:dyDescent="0.25">
      <c r="B116" s="3"/>
    </row>
    <row r="117" spans="2:2" x14ac:dyDescent="0.25">
      <c r="B117" s="3"/>
    </row>
    <row r="118" spans="2:2" ht="15.75" customHeight="1" x14ac:dyDescent="0.25">
      <c r="B118" s="3"/>
    </row>
    <row r="119" spans="2:2" ht="45" customHeight="1" x14ac:dyDescent="0.25">
      <c r="B119" s="3"/>
    </row>
    <row r="120" spans="2:2" x14ac:dyDescent="0.25">
      <c r="B120" s="3"/>
    </row>
    <row r="121" spans="2:2" x14ac:dyDescent="0.25">
      <c r="B121" s="3"/>
    </row>
    <row r="122" spans="2:2" x14ac:dyDescent="0.25">
      <c r="B122" s="3"/>
    </row>
    <row r="123" spans="2:2" x14ac:dyDescent="0.25">
      <c r="B123" s="3"/>
    </row>
    <row r="124" spans="2:2" x14ac:dyDescent="0.25">
      <c r="B124" s="3"/>
    </row>
    <row r="125" spans="2:2" x14ac:dyDescent="0.25">
      <c r="B125" s="3"/>
    </row>
    <row r="126" spans="2:2" x14ac:dyDescent="0.25">
      <c r="B126" s="3"/>
    </row>
    <row r="127" spans="2:2" x14ac:dyDescent="0.25">
      <c r="B127" s="3"/>
    </row>
    <row r="128" spans="2:2" ht="15.75" customHeight="1" x14ac:dyDescent="0.25">
      <c r="B128" s="3"/>
    </row>
    <row r="129" spans="2:2" ht="45" customHeight="1" x14ac:dyDescent="0.25">
      <c r="B129" s="3"/>
    </row>
    <row r="130" spans="2:2" x14ac:dyDescent="0.25">
      <c r="B130" s="3"/>
    </row>
    <row r="131" spans="2:2" x14ac:dyDescent="0.25">
      <c r="B131" s="3"/>
    </row>
    <row r="132" spans="2:2" x14ac:dyDescent="0.25">
      <c r="B132" s="3"/>
    </row>
    <row r="133" spans="2:2" x14ac:dyDescent="0.25">
      <c r="B133" s="3"/>
    </row>
    <row r="134" spans="2:2" x14ac:dyDescent="0.25">
      <c r="B134" s="3"/>
    </row>
    <row r="135" spans="2:2" x14ac:dyDescent="0.25">
      <c r="B135" s="3"/>
    </row>
    <row r="136" spans="2:2" x14ac:dyDescent="0.25">
      <c r="B136" s="3"/>
    </row>
    <row r="137" spans="2:2" x14ac:dyDescent="0.25">
      <c r="B137" s="3"/>
    </row>
    <row r="138" spans="2:2" ht="15.75" customHeight="1" x14ac:dyDescent="0.25">
      <c r="B138" s="3"/>
    </row>
    <row r="139" spans="2:2" x14ac:dyDescent="0.25">
      <c r="B139" s="3"/>
    </row>
    <row r="140" spans="2:2" x14ac:dyDescent="0.25">
      <c r="B140" s="3"/>
    </row>
    <row r="141" spans="2:2" x14ac:dyDescent="0.25">
      <c r="B141" s="3"/>
    </row>
    <row r="142" spans="2:2" x14ac:dyDescent="0.25">
      <c r="B142" s="3"/>
    </row>
    <row r="143" spans="2:2"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sheetData>
  <mergeCells count="149">
    <mergeCell ref="C1:N1"/>
    <mergeCell ref="B3:C3"/>
    <mergeCell ref="C4:N4"/>
    <mergeCell ref="C5:I5"/>
    <mergeCell ref="J5:N5"/>
    <mergeCell ref="C6:I6"/>
    <mergeCell ref="J6:N6"/>
    <mergeCell ref="C10:I10"/>
    <mergeCell ref="J10:N10"/>
    <mergeCell ref="C13:N13"/>
    <mergeCell ref="C14:L14"/>
    <mergeCell ref="M14:N14"/>
    <mergeCell ref="C15:L15"/>
    <mergeCell ref="M15:N15"/>
    <mergeCell ref="C7:I7"/>
    <mergeCell ref="J7:N7"/>
    <mergeCell ref="C8:I8"/>
    <mergeCell ref="J8:N8"/>
    <mergeCell ref="C9:I9"/>
    <mergeCell ref="J9:N9"/>
    <mergeCell ref="C11:I11"/>
    <mergeCell ref="J11:N11"/>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B64:C64"/>
    <mergeCell ref="D64:F64"/>
    <mergeCell ref="G64:H64"/>
    <mergeCell ref="I64:K64"/>
    <mergeCell ref="C66:I66"/>
    <mergeCell ref="J66:K66"/>
    <mergeCell ref="D63:F63"/>
    <mergeCell ref="G63:H63"/>
    <mergeCell ref="I63:K63"/>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G63:H63 H43:I48</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3"/>
  <sheetViews>
    <sheetView view="pageBreakPreview" zoomScaleNormal="85" zoomScaleSheetLayoutView="100" workbookViewId="0">
      <selection activeCell="J8" sqref="J8:N8"/>
    </sheetView>
  </sheetViews>
  <sheetFormatPr defaultColWidth="9.140625" defaultRowHeight="15" x14ac:dyDescent="0.25"/>
  <cols>
    <col min="1" max="1" width="5.140625" style="3" customWidth="1"/>
    <col min="2" max="2" width="5.85546875" style="4" customWidth="1"/>
    <col min="3" max="3" width="10.42578125" style="3" customWidth="1"/>
    <col min="4"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80" t="s">
        <v>70</v>
      </c>
      <c r="D1" s="80"/>
      <c r="E1" s="80"/>
      <c r="F1" s="80"/>
      <c r="G1" s="80"/>
      <c r="H1" s="80"/>
      <c r="I1" s="80"/>
      <c r="J1" s="80"/>
      <c r="K1" s="80"/>
      <c r="L1" s="80"/>
      <c r="M1" s="80"/>
      <c r="N1" s="80"/>
    </row>
    <row r="2" spans="2:14" ht="15.75" customHeight="1" x14ac:dyDescent="0.25">
      <c r="C2" s="22"/>
      <c r="D2" s="22"/>
      <c r="E2" s="22"/>
      <c r="F2" s="22"/>
      <c r="G2" s="22"/>
      <c r="H2" s="22"/>
      <c r="I2" s="22"/>
      <c r="J2" s="22"/>
      <c r="K2" s="22"/>
      <c r="L2" s="22"/>
      <c r="M2" s="22"/>
      <c r="N2" s="22"/>
    </row>
    <row r="3" spans="2:14" ht="15.75" thickBot="1" x14ac:dyDescent="0.3">
      <c r="B3" s="82" t="s">
        <v>185</v>
      </c>
      <c r="C3" s="82"/>
    </row>
    <row r="4" spans="2:14" ht="15.75" thickBot="1" x14ac:dyDescent="0.3">
      <c r="B4" s="10" t="s">
        <v>7</v>
      </c>
      <c r="C4" s="83" t="s">
        <v>71</v>
      </c>
      <c r="D4" s="83"/>
      <c r="E4" s="83"/>
      <c r="F4" s="83"/>
      <c r="G4" s="83"/>
      <c r="H4" s="83"/>
      <c r="I4" s="83"/>
      <c r="J4" s="83"/>
      <c r="K4" s="83"/>
      <c r="L4" s="83"/>
      <c r="M4" s="83"/>
      <c r="N4" s="84"/>
    </row>
    <row r="5" spans="2:14" x14ac:dyDescent="0.25">
      <c r="B5" s="15" t="s">
        <v>140</v>
      </c>
      <c r="C5" s="95" t="s">
        <v>21</v>
      </c>
      <c r="D5" s="95"/>
      <c r="E5" s="95"/>
      <c r="F5" s="95"/>
      <c r="G5" s="95"/>
      <c r="H5" s="95"/>
      <c r="I5" s="95"/>
      <c r="J5" s="224"/>
      <c r="K5" s="224"/>
      <c r="L5" s="224"/>
      <c r="M5" s="224"/>
      <c r="N5" s="225"/>
    </row>
    <row r="6" spans="2:14" x14ac:dyDescent="0.25">
      <c r="B6" s="11" t="s">
        <v>141</v>
      </c>
      <c r="C6" s="88" t="s">
        <v>75</v>
      </c>
      <c r="D6" s="88"/>
      <c r="E6" s="88"/>
      <c r="F6" s="88"/>
      <c r="G6" s="88"/>
      <c r="H6" s="88"/>
      <c r="I6" s="88"/>
      <c r="J6" s="89"/>
      <c r="K6" s="89"/>
      <c r="L6" s="89"/>
      <c r="M6" s="89"/>
      <c r="N6" s="90"/>
    </row>
    <row r="7" spans="2:14" x14ac:dyDescent="0.25">
      <c r="B7" s="11" t="s">
        <v>142</v>
      </c>
      <c r="C7" s="88" t="s">
        <v>73</v>
      </c>
      <c r="D7" s="88"/>
      <c r="E7" s="88"/>
      <c r="F7" s="88"/>
      <c r="G7" s="88"/>
      <c r="H7" s="88"/>
      <c r="I7" s="88"/>
      <c r="J7" s="89"/>
      <c r="K7" s="89"/>
      <c r="L7" s="89"/>
      <c r="M7" s="89"/>
      <c r="N7" s="90"/>
    </row>
    <row r="8" spans="2:14" x14ac:dyDescent="0.25">
      <c r="B8" s="11" t="s">
        <v>143</v>
      </c>
      <c r="C8" s="88" t="s">
        <v>74</v>
      </c>
      <c r="D8" s="88"/>
      <c r="E8" s="88"/>
      <c r="F8" s="88"/>
      <c r="G8" s="88"/>
      <c r="H8" s="88"/>
      <c r="I8" s="88"/>
      <c r="J8" s="89"/>
      <c r="K8" s="89"/>
      <c r="L8" s="89"/>
      <c r="M8" s="89"/>
      <c r="N8" s="90"/>
    </row>
    <row r="9" spans="2:14" x14ac:dyDescent="0.25">
      <c r="B9" s="11" t="s">
        <v>144</v>
      </c>
      <c r="C9" s="88" t="s">
        <v>72</v>
      </c>
      <c r="D9" s="88"/>
      <c r="E9" s="88"/>
      <c r="F9" s="88"/>
      <c r="G9" s="88"/>
      <c r="H9" s="88"/>
      <c r="I9" s="88"/>
      <c r="J9" s="100"/>
      <c r="K9" s="101"/>
      <c r="L9" s="101"/>
      <c r="M9" s="101"/>
      <c r="N9" s="102"/>
    </row>
    <row r="10" spans="2:14" ht="35.25" customHeight="1" x14ac:dyDescent="0.25">
      <c r="B10" s="13" t="s">
        <v>145</v>
      </c>
      <c r="C10" s="91" t="s">
        <v>25</v>
      </c>
      <c r="D10" s="91"/>
      <c r="E10" s="91"/>
      <c r="F10" s="91"/>
      <c r="G10" s="91"/>
      <c r="H10" s="91"/>
      <c r="I10" s="91"/>
      <c r="J10" s="92"/>
      <c r="K10" s="89"/>
      <c r="L10" s="89"/>
      <c r="M10" s="89"/>
      <c r="N10" s="90"/>
    </row>
    <row r="11" spans="2:14" ht="33" customHeight="1" thickBot="1" x14ac:dyDescent="0.3">
      <c r="B11" s="12" t="s">
        <v>253</v>
      </c>
      <c r="C11" s="107" t="s">
        <v>252</v>
      </c>
      <c r="D11" s="107"/>
      <c r="E11" s="107"/>
      <c r="F11" s="107"/>
      <c r="G11" s="107"/>
      <c r="H11" s="107"/>
      <c r="I11" s="107"/>
      <c r="J11" s="199"/>
      <c r="K11" s="226"/>
      <c r="L11" s="226"/>
      <c r="M11" s="226"/>
      <c r="N11" s="227"/>
    </row>
    <row r="12" spans="2:14" ht="15.75" thickBot="1" x14ac:dyDescent="0.3"/>
    <row r="13" spans="2:14" ht="15.75" thickBot="1" x14ac:dyDescent="0.3">
      <c r="B13" s="42" t="s">
        <v>11</v>
      </c>
      <c r="C13" s="93" t="s">
        <v>133</v>
      </c>
      <c r="D13" s="93"/>
      <c r="E13" s="93"/>
      <c r="F13" s="93"/>
      <c r="G13" s="93"/>
      <c r="H13" s="93"/>
      <c r="I13" s="93"/>
      <c r="J13" s="93"/>
      <c r="K13" s="93"/>
      <c r="L13" s="93"/>
      <c r="M13" s="93"/>
      <c r="N13" s="94"/>
    </row>
    <row r="14" spans="2:14" x14ac:dyDescent="0.25">
      <c r="B14" s="15" t="s">
        <v>137</v>
      </c>
      <c r="C14" s="95" t="s">
        <v>135</v>
      </c>
      <c r="D14" s="95"/>
      <c r="E14" s="95"/>
      <c r="F14" s="95"/>
      <c r="G14" s="95"/>
      <c r="H14" s="95"/>
      <c r="I14" s="95"/>
      <c r="J14" s="95"/>
      <c r="K14" s="95"/>
      <c r="L14" s="95"/>
      <c r="M14" s="96"/>
      <c r="N14" s="97"/>
    </row>
    <row r="15" spans="2:14" x14ac:dyDescent="0.25">
      <c r="B15" s="13" t="s">
        <v>76</v>
      </c>
      <c r="C15" s="88" t="s">
        <v>134</v>
      </c>
      <c r="D15" s="88"/>
      <c r="E15" s="88"/>
      <c r="F15" s="88"/>
      <c r="G15" s="88"/>
      <c r="H15" s="88"/>
      <c r="I15" s="88"/>
      <c r="J15" s="88"/>
      <c r="K15" s="88"/>
      <c r="L15" s="88"/>
      <c r="M15" s="98"/>
      <c r="N15" s="99"/>
    </row>
    <row r="16" spans="2:14" x14ac:dyDescent="0.25">
      <c r="B16" s="13" t="s">
        <v>138</v>
      </c>
      <c r="C16" s="88" t="s">
        <v>136</v>
      </c>
      <c r="D16" s="88"/>
      <c r="E16" s="88"/>
      <c r="F16" s="88"/>
      <c r="G16" s="88"/>
      <c r="H16" s="88"/>
      <c r="I16" s="88"/>
      <c r="J16" s="88"/>
      <c r="K16" s="88"/>
      <c r="L16" s="88"/>
      <c r="M16" s="98"/>
      <c r="N16" s="99"/>
    </row>
    <row r="17" spans="2:14" ht="32.25" customHeight="1" thickBot="1" x14ac:dyDescent="0.3">
      <c r="B17" s="12" t="s">
        <v>139</v>
      </c>
      <c r="C17" s="149" t="s">
        <v>213</v>
      </c>
      <c r="D17" s="150"/>
      <c r="E17" s="150"/>
      <c r="F17" s="150"/>
      <c r="G17" s="150"/>
      <c r="H17" s="150"/>
      <c r="I17" s="150"/>
      <c r="J17" s="150"/>
      <c r="K17" s="150"/>
      <c r="L17" s="151"/>
      <c r="M17" s="103"/>
      <c r="N17" s="104"/>
    </row>
    <row r="18" spans="2:14" ht="13.5" customHeight="1" x14ac:dyDescent="0.25"/>
    <row r="19" spans="2:14" x14ac:dyDescent="0.25">
      <c r="B19" s="17" t="s">
        <v>19</v>
      </c>
      <c r="C19" s="105" t="s">
        <v>12</v>
      </c>
      <c r="D19" s="105"/>
      <c r="E19" s="105"/>
      <c r="F19" s="105"/>
      <c r="G19" s="105"/>
      <c r="H19" s="105"/>
      <c r="I19" s="105"/>
      <c r="J19" s="105"/>
      <c r="K19" s="105"/>
    </row>
    <row r="20" spans="2:14" x14ac:dyDescent="0.25">
      <c r="B20" s="14" t="s">
        <v>146</v>
      </c>
      <c r="C20" s="88" t="s">
        <v>17</v>
      </c>
      <c r="D20" s="88"/>
      <c r="E20" s="88"/>
      <c r="F20" s="88"/>
      <c r="G20" s="88"/>
      <c r="H20" s="92"/>
      <c r="I20" s="92"/>
      <c r="J20" s="92"/>
      <c r="K20" s="92"/>
    </row>
    <row r="21" spans="2:14" x14ac:dyDescent="0.25">
      <c r="B21" s="14" t="s">
        <v>147</v>
      </c>
      <c r="C21" s="88" t="s">
        <v>18</v>
      </c>
      <c r="D21" s="88"/>
      <c r="E21" s="88"/>
      <c r="F21" s="88"/>
      <c r="G21" s="88"/>
      <c r="H21" s="92"/>
      <c r="I21" s="92"/>
      <c r="J21" s="92"/>
      <c r="K21" s="92"/>
    </row>
    <row r="22" spans="2:14" x14ac:dyDescent="0.25">
      <c r="B22" s="14" t="s">
        <v>148</v>
      </c>
      <c r="C22" s="88" t="s">
        <v>16</v>
      </c>
      <c r="D22" s="88"/>
      <c r="E22" s="88"/>
      <c r="F22" s="88"/>
      <c r="G22" s="88"/>
      <c r="H22" s="89"/>
      <c r="I22" s="89"/>
      <c r="J22" s="89"/>
      <c r="K22" s="89"/>
    </row>
    <row r="23" spans="2:14" x14ac:dyDescent="0.25">
      <c r="B23" s="14" t="s">
        <v>149</v>
      </c>
      <c r="C23" s="88" t="s">
        <v>15</v>
      </c>
      <c r="D23" s="88"/>
      <c r="E23" s="88"/>
      <c r="F23" s="88"/>
      <c r="G23" s="88"/>
      <c r="H23" s="89"/>
      <c r="I23" s="89"/>
      <c r="J23" s="89"/>
      <c r="K23" s="89"/>
    </row>
    <row r="24" spans="2:14" ht="30.75" customHeight="1" x14ac:dyDescent="0.25">
      <c r="B24" s="14" t="s">
        <v>150</v>
      </c>
      <c r="C24" s="106" t="s">
        <v>120</v>
      </c>
      <c r="D24" s="106"/>
      <c r="E24" s="106"/>
      <c r="F24" s="106"/>
      <c r="G24" s="106"/>
      <c r="H24" s="89"/>
      <c r="I24" s="89"/>
      <c r="J24" s="89" t="str">
        <f>IF(H24=Sąrašai!$C$1,31,IF(H24=Sąrašai!$C$2,28,IF(H24=Sąrašai!$C$3,31,IF(H24=Sąrašai!$C$4,30,IF(H24=Sąrašai!$C$5,31,IF(H24=Sąrašai!$C$6,30,IF(H24=Sąrašai!$C$7,31,IF(H24=Sąrašai!$C$8,31,IF(H24=Sąrašai!$C$9,30,IF(H24=Sąrašai!$C$10,31,IF(H24=Sąrašai!$C$11,30,IF(H24=Sąrašai!$C$12,31,"0"))))))))))))</f>
        <v>0</v>
      </c>
      <c r="K24" s="89"/>
    </row>
    <row r="25" spans="2:14" ht="15.75" thickBot="1" x14ac:dyDescent="0.3"/>
    <row r="26" spans="2:14" ht="15.75" thickBot="1" x14ac:dyDescent="0.3">
      <c r="B26" s="10" t="s">
        <v>32</v>
      </c>
      <c r="C26" s="83" t="s">
        <v>123</v>
      </c>
      <c r="D26" s="83"/>
      <c r="E26" s="83"/>
      <c r="F26" s="83"/>
      <c r="G26" s="83"/>
      <c r="H26" s="83"/>
      <c r="I26" s="83"/>
      <c r="J26" s="83"/>
      <c r="K26" s="83"/>
      <c r="L26" s="83"/>
      <c r="M26" s="83"/>
      <c r="N26" s="84"/>
    </row>
    <row r="27" spans="2:14" ht="76.5" customHeight="1" x14ac:dyDescent="0.25">
      <c r="B27" s="11" t="s">
        <v>151</v>
      </c>
      <c r="C27" s="112" t="s">
        <v>106</v>
      </c>
      <c r="D27" s="112"/>
      <c r="E27" s="112"/>
      <c r="F27" s="112"/>
      <c r="G27" s="112"/>
      <c r="H27" s="112"/>
      <c r="I27" s="112"/>
      <c r="J27" s="86"/>
      <c r="K27" s="86"/>
      <c r="L27" s="86"/>
      <c r="M27" s="86"/>
      <c r="N27" s="87"/>
    </row>
    <row r="28" spans="2:14" ht="48.75" customHeight="1" x14ac:dyDescent="0.25">
      <c r="B28" s="11" t="s">
        <v>152</v>
      </c>
      <c r="C28" s="106" t="s">
        <v>163</v>
      </c>
      <c r="D28" s="106"/>
      <c r="E28" s="106"/>
      <c r="F28" s="106"/>
      <c r="G28" s="106"/>
      <c r="H28" s="106"/>
      <c r="I28" s="106"/>
      <c r="J28" s="98">
        <f>J8*J27</f>
        <v>0</v>
      </c>
      <c r="K28" s="98"/>
      <c r="L28" s="98"/>
      <c r="M28" s="98"/>
      <c r="N28" s="99"/>
    </row>
    <row r="29" spans="2:14" ht="31.5" customHeight="1" thickBot="1" x14ac:dyDescent="0.3">
      <c r="B29" s="11" t="s">
        <v>153</v>
      </c>
      <c r="C29" s="107" t="s">
        <v>164</v>
      </c>
      <c r="D29" s="107"/>
      <c r="E29" s="107"/>
      <c r="F29" s="107"/>
      <c r="G29" s="107"/>
      <c r="H29" s="107"/>
      <c r="I29" s="107"/>
      <c r="J29" s="103">
        <f>IF(H23=0,H22*J28,(H22*J28)+(J28/J24*H23))</f>
        <v>0</v>
      </c>
      <c r="K29" s="103"/>
      <c r="L29" s="103"/>
      <c r="M29" s="103"/>
      <c r="N29" s="104"/>
    </row>
    <row r="30" spans="2:14" ht="15.75" thickBot="1" x14ac:dyDescent="0.3"/>
    <row r="31" spans="2:14" ht="48.75" customHeight="1" thickBot="1" x14ac:dyDescent="0.3">
      <c r="B31" s="27" t="s">
        <v>46</v>
      </c>
      <c r="C31" s="108" t="s">
        <v>89</v>
      </c>
      <c r="D31" s="108"/>
      <c r="E31" s="108"/>
      <c r="F31" s="108"/>
      <c r="G31" s="108"/>
      <c r="H31" s="108"/>
      <c r="I31" s="108"/>
      <c r="J31" s="108"/>
      <c r="K31" s="108"/>
      <c r="L31" s="108"/>
      <c r="M31" s="109"/>
      <c r="N31" s="24"/>
    </row>
    <row r="32" spans="2:14" ht="45" customHeight="1" x14ac:dyDescent="0.25">
      <c r="B32" s="11" t="s">
        <v>77</v>
      </c>
      <c r="C32" s="26" t="s">
        <v>78</v>
      </c>
      <c r="D32" s="110" t="s">
        <v>79</v>
      </c>
      <c r="E32" s="110"/>
      <c r="F32" s="110"/>
      <c r="G32" s="110" t="s">
        <v>80</v>
      </c>
      <c r="H32" s="110"/>
      <c r="I32" s="110"/>
      <c r="J32" s="110" t="s">
        <v>81</v>
      </c>
      <c r="K32" s="110"/>
      <c r="L32" s="110"/>
      <c r="M32" s="111"/>
    </row>
    <row r="33" spans="2:13" x14ac:dyDescent="0.25">
      <c r="B33" s="13" t="s">
        <v>82</v>
      </c>
      <c r="C33" s="14"/>
      <c r="D33" s="100"/>
      <c r="E33" s="101"/>
      <c r="F33" s="113"/>
      <c r="G33" s="100"/>
      <c r="H33" s="101"/>
      <c r="I33" s="113"/>
      <c r="J33" s="114">
        <f>IF(G33=0,0,G33*$J$29/$J$8)</f>
        <v>0</v>
      </c>
      <c r="K33" s="115"/>
      <c r="L33" s="115"/>
      <c r="M33" s="116"/>
    </row>
    <row r="34" spans="2:13" x14ac:dyDescent="0.25">
      <c r="B34" s="13" t="s">
        <v>83</v>
      </c>
      <c r="C34" s="14"/>
      <c r="D34" s="100"/>
      <c r="E34" s="101"/>
      <c r="F34" s="113"/>
      <c r="G34" s="100"/>
      <c r="H34" s="101"/>
      <c r="I34" s="113"/>
      <c r="J34" s="114">
        <f t="shared" ref="J34:J38" si="0">IF(G34=0,0,G34*$J$29/$J$8)</f>
        <v>0</v>
      </c>
      <c r="K34" s="115"/>
      <c r="L34" s="115"/>
      <c r="M34" s="116"/>
    </row>
    <row r="35" spans="2:13" x14ac:dyDescent="0.25">
      <c r="B35" s="13" t="s">
        <v>84</v>
      </c>
      <c r="C35" s="14"/>
      <c r="D35" s="100"/>
      <c r="E35" s="101"/>
      <c r="F35" s="113"/>
      <c r="G35" s="100"/>
      <c r="H35" s="101"/>
      <c r="I35" s="113"/>
      <c r="J35" s="114">
        <f t="shared" si="0"/>
        <v>0</v>
      </c>
      <c r="K35" s="115"/>
      <c r="L35" s="115"/>
      <c r="M35" s="116"/>
    </row>
    <row r="36" spans="2:13" x14ac:dyDescent="0.25">
      <c r="B36" s="13" t="s">
        <v>85</v>
      </c>
      <c r="C36" s="14"/>
      <c r="D36" s="100"/>
      <c r="E36" s="101"/>
      <c r="F36" s="113"/>
      <c r="G36" s="100"/>
      <c r="H36" s="101"/>
      <c r="I36" s="113"/>
      <c r="J36" s="114">
        <f t="shared" si="0"/>
        <v>0</v>
      </c>
      <c r="K36" s="115"/>
      <c r="L36" s="115"/>
      <c r="M36" s="116"/>
    </row>
    <row r="37" spans="2:13" x14ac:dyDescent="0.25">
      <c r="B37" s="13" t="s">
        <v>86</v>
      </c>
      <c r="C37" s="28"/>
      <c r="D37" s="100"/>
      <c r="E37" s="101"/>
      <c r="F37" s="113"/>
      <c r="G37" s="100"/>
      <c r="H37" s="101"/>
      <c r="I37" s="113"/>
      <c r="J37" s="114">
        <f t="shared" si="0"/>
        <v>0</v>
      </c>
      <c r="K37" s="115"/>
      <c r="L37" s="115"/>
      <c r="M37" s="116"/>
    </row>
    <row r="38" spans="2:13" ht="15.75" thickBot="1" x14ac:dyDescent="0.3">
      <c r="B38" s="12" t="s">
        <v>29</v>
      </c>
      <c r="C38" s="16"/>
      <c r="D38" s="126"/>
      <c r="E38" s="127"/>
      <c r="F38" s="128"/>
      <c r="G38" s="126"/>
      <c r="H38" s="127"/>
      <c r="I38" s="128"/>
      <c r="J38" s="114">
        <f t="shared" si="0"/>
        <v>0</v>
      </c>
      <c r="K38" s="115"/>
      <c r="L38" s="115"/>
      <c r="M38" s="116"/>
    </row>
    <row r="39" spans="2:13" ht="15.75" thickBot="1" x14ac:dyDescent="0.3">
      <c r="B39" s="23"/>
      <c r="C39" s="25"/>
      <c r="D39" s="117" t="s">
        <v>87</v>
      </c>
      <c r="E39" s="118"/>
      <c r="F39" s="118"/>
      <c r="G39" s="119">
        <f>+SUM(G33:I38)</f>
        <v>0</v>
      </c>
      <c r="H39" s="120"/>
      <c r="I39" s="121"/>
      <c r="J39" s="122">
        <f>+SUM(J33:M38)</f>
        <v>0</v>
      </c>
      <c r="K39" s="123"/>
      <c r="L39" s="123"/>
      <c r="M39" s="124"/>
    </row>
    <row r="40" spans="2:13" ht="15.75" thickBot="1" x14ac:dyDescent="0.3"/>
    <row r="41" spans="2:13" ht="51" customHeight="1" thickBot="1" x14ac:dyDescent="0.3">
      <c r="B41" s="27" t="s">
        <v>48</v>
      </c>
      <c r="C41" s="221" t="s">
        <v>88</v>
      </c>
      <c r="D41" s="222"/>
      <c r="E41" s="222"/>
      <c r="F41" s="222"/>
      <c r="G41" s="222"/>
      <c r="H41" s="222"/>
      <c r="I41" s="222"/>
      <c r="J41" s="222"/>
      <c r="K41" s="222"/>
      <c r="L41" s="222"/>
      <c r="M41" s="223"/>
    </row>
    <row r="42" spans="2:13" ht="45" customHeight="1" x14ac:dyDescent="0.25">
      <c r="B42" s="11" t="s">
        <v>154</v>
      </c>
      <c r="C42" s="125" t="s">
        <v>78</v>
      </c>
      <c r="D42" s="125"/>
      <c r="E42" s="110" t="s">
        <v>90</v>
      </c>
      <c r="F42" s="110"/>
      <c r="G42" s="110"/>
      <c r="H42" s="110" t="s">
        <v>94</v>
      </c>
      <c r="I42" s="110"/>
      <c r="J42" s="110" t="s">
        <v>251</v>
      </c>
      <c r="K42" s="110"/>
      <c r="L42" s="110"/>
      <c r="M42" s="111"/>
    </row>
    <row r="43" spans="2:13" x14ac:dyDescent="0.25">
      <c r="B43" s="13" t="s">
        <v>98</v>
      </c>
      <c r="C43" s="129"/>
      <c r="D43" s="129"/>
      <c r="E43" s="130"/>
      <c r="F43" s="130"/>
      <c r="G43" s="130"/>
      <c r="H43" s="100"/>
      <c r="I43" s="113"/>
      <c r="J43" s="130">
        <f>IF(H43=Sąrašai!$A$1,(E43*$J$29/$J$8)/"2",IF(H43=Sąrašai!$A$2,E43*$J$29/$J$8,))</f>
        <v>0</v>
      </c>
      <c r="K43" s="130"/>
      <c r="L43" s="130"/>
      <c r="M43" s="215"/>
    </row>
    <row r="44" spans="2:13" x14ac:dyDescent="0.25">
      <c r="B44" s="13" t="s">
        <v>99</v>
      </c>
      <c r="C44" s="129"/>
      <c r="D44" s="129"/>
      <c r="E44" s="130"/>
      <c r="F44" s="130"/>
      <c r="G44" s="130"/>
      <c r="H44" s="100"/>
      <c r="I44" s="113"/>
      <c r="J44" s="130">
        <f>IF(H44=Sąrašai!$A$1,(E44*$J$29/$J$8)/"2",IF(H44=Sąrašai!$A$2,E44*$J$29/$J$8,))</f>
        <v>0</v>
      </c>
      <c r="K44" s="130"/>
      <c r="L44" s="130"/>
      <c r="M44" s="215"/>
    </row>
    <row r="45" spans="2:13" x14ac:dyDescent="0.25">
      <c r="B45" s="13" t="s">
        <v>100</v>
      </c>
      <c r="C45" s="129"/>
      <c r="D45" s="129"/>
      <c r="E45" s="130"/>
      <c r="F45" s="130"/>
      <c r="G45" s="130"/>
      <c r="H45" s="100"/>
      <c r="I45" s="113"/>
      <c r="J45" s="130">
        <f>IF(H45=Sąrašai!$A$1,(E45*$J$29/$J$8)/"2",IF(H45=Sąrašai!$A$2,E45*$J$29/$J$8,))</f>
        <v>0</v>
      </c>
      <c r="K45" s="130"/>
      <c r="L45" s="130"/>
      <c r="M45" s="215"/>
    </row>
    <row r="46" spans="2:13" x14ac:dyDescent="0.25">
      <c r="B46" s="13" t="s">
        <v>101</v>
      </c>
      <c r="C46" s="129"/>
      <c r="D46" s="129"/>
      <c r="E46" s="130"/>
      <c r="F46" s="130"/>
      <c r="G46" s="130"/>
      <c r="H46" s="100"/>
      <c r="I46" s="113"/>
      <c r="J46" s="130">
        <f>IF(H46=Sąrašai!$A$1,(E46*$J$29/$J$8)/"2",IF(H46=Sąrašai!$A$2,E46*$J$29/$J$8,))</f>
        <v>0</v>
      </c>
      <c r="K46" s="130"/>
      <c r="L46" s="130"/>
      <c r="M46" s="215"/>
    </row>
    <row r="47" spans="2:13" x14ac:dyDescent="0.25">
      <c r="B47" s="13" t="s">
        <v>102</v>
      </c>
      <c r="C47" s="140"/>
      <c r="D47" s="141"/>
      <c r="E47" s="142"/>
      <c r="F47" s="143"/>
      <c r="G47" s="144"/>
      <c r="H47" s="100"/>
      <c r="I47" s="113"/>
      <c r="J47" s="130">
        <f>IF(H47=Sąrašai!$A$1,(E47*$J$29/$J$8)/"2",IF(H47=Sąrašai!$A$2,E47*$J$29/$J$8,))</f>
        <v>0</v>
      </c>
      <c r="K47" s="130"/>
      <c r="L47" s="130"/>
      <c r="M47" s="215"/>
    </row>
    <row r="48" spans="2:13" ht="15.75" thickBot="1" x14ac:dyDescent="0.3">
      <c r="B48" s="12" t="s">
        <v>29</v>
      </c>
      <c r="C48" s="145"/>
      <c r="D48" s="145"/>
      <c r="E48" s="146"/>
      <c r="F48" s="146"/>
      <c r="G48" s="146"/>
      <c r="H48" s="100"/>
      <c r="I48" s="113"/>
      <c r="J48" s="130">
        <f>IF(H48=Sąrašai!$A$1,(E48*$J$29/$J$8)/"2",IF(H48=Sąrašai!$A$2,E48*$J$29/$J$8,))</f>
        <v>0</v>
      </c>
      <c r="K48" s="130"/>
      <c r="L48" s="130"/>
      <c r="M48" s="215"/>
    </row>
    <row r="49" spans="2:14" ht="15.75" thickBot="1" x14ac:dyDescent="0.3">
      <c r="B49" s="23"/>
      <c r="C49" s="131" t="s">
        <v>87</v>
      </c>
      <c r="D49" s="131"/>
      <c r="E49" s="132">
        <f>+SUM(E43:G48)</f>
        <v>0</v>
      </c>
      <c r="F49" s="133"/>
      <c r="G49" s="134"/>
      <c r="H49" s="218" t="s">
        <v>97</v>
      </c>
      <c r="I49" s="134"/>
      <c r="J49" s="216">
        <f>+SUM(J43:M48)</f>
        <v>0</v>
      </c>
      <c r="K49" s="216"/>
      <c r="L49" s="216"/>
      <c r="M49" s="217"/>
    </row>
    <row r="50" spans="2:14" ht="15.75" thickBot="1" x14ac:dyDescent="0.3"/>
    <row r="51" spans="2:14" ht="50.25" customHeight="1" thickBot="1" x14ac:dyDescent="0.3">
      <c r="B51" s="27" t="s">
        <v>50</v>
      </c>
      <c r="C51" s="108" t="s">
        <v>246</v>
      </c>
      <c r="D51" s="108"/>
      <c r="E51" s="108"/>
      <c r="F51" s="108"/>
      <c r="G51" s="108"/>
      <c r="H51" s="108"/>
      <c r="I51" s="108"/>
      <c r="J51" s="108"/>
      <c r="K51" s="108"/>
      <c r="L51" s="108"/>
      <c r="M51" s="108"/>
      <c r="N51" s="109"/>
    </row>
    <row r="52" spans="2:14" ht="62.25" customHeight="1" x14ac:dyDescent="0.25">
      <c r="B52" s="11" t="s">
        <v>155</v>
      </c>
      <c r="C52" s="67" t="s">
        <v>78</v>
      </c>
      <c r="D52" s="110" t="s">
        <v>93</v>
      </c>
      <c r="E52" s="110"/>
      <c r="F52" s="110"/>
      <c r="G52" s="110" t="s">
        <v>80</v>
      </c>
      <c r="H52" s="110"/>
      <c r="I52" s="110"/>
      <c r="J52" s="110" t="s">
        <v>94</v>
      </c>
      <c r="K52" s="110"/>
      <c r="L52" s="110" t="s">
        <v>81</v>
      </c>
      <c r="M52" s="110"/>
      <c r="N52" s="111"/>
    </row>
    <row r="53" spans="2:14" x14ac:dyDescent="0.25">
      <c r="B53" s="13" t="s">
        <v>156</v>
      </c>
      <c r="C53" s="66"/>
      <c r="D53" s="89"/>
      <c r="E53" s="89"/>
      <c r="F53" s="89"/>
      <c r="G53" s="89"/>
      <c r="H53" s="89"/>
      <c r="I53" s="89"/>
      <c r="J53" s="100"/>
      <c r="K53" s="113"/>
      <c r="L53" s="114">
        <f>IF(J53=Sąrašai!$A$1,(G53*$J$29/$J$8)/"2",IF(J53=Sąrašai!$A$2,G53*$J$29/$J$8,))</f>
        <v>0</v>
      </c>
      <c r="M53" s="115"/>
      <c r="N53" s="116"/>
    </row>
    <row r="54" spans="2:14" x14ac:dyDescent="0.25">
      <c r="B54" s="13" t="s">
        <v>157</v>
      </c>
      <c r="C54" s="66"/>
      <c r="D54" s="89"/>
      <c r="E54" s="89"/>
      <c r="F54" s="89"/>
      <c r="G54" s="89"/>
      <c r="H54" s="89"/>
      <c r="I54" s="89"/>
      <c r="J54" s="100"/>
      <c r="K54" s="113"/>
      <c r="L54" s="114">
        <f>IF(J54=Sąrašai!$A$1,(G54*$J$29/$J$8)/"2",IF(J54=Sąrašai!$A$2,G54*$J$29/$J$8,))</f>
        <v>0</v>
      </c>
      <c r="M54" s="115"/>
      <c r="N54" s="116"/>
    </row>
    <row r="55" spans="2:14" x14ac:dyDescent="0.25">
      <c r="B55" s="13" t="s">
        <v>158</v>
      </c>
      <c r="C55" s="66"/>
      <c r="D55" s="89"/>
      <c r="E55" s="89"/>
      <c r="F55" s="89"/>
      <c r="G55" s="89"/>
      <c r="H55" s="89"/>
      <c r="I55" s="89"/>
      <c r="J55" s="100"/>
      <c r="K55" s="113"/>
      <c r="L55" s="114">
        <f>IF(J55=Sąrašai!$A$1,(G55*$J$29/$J$8)/"2",IF(J55=Sąrašai!$A$2,G55*$J$29/$J$8,))</f>
        <v>0</v>
      </c>
      <c r="M55" s="115"/>
      <c r="N55" s="116"/>
    </row>
    <row r="56" spans="2:14" x14ac:dyDescent="0.25">
      <c r="B56" s="13" t="s">
        <v>159</v>
      </c>
      <c r="C56" s="66"/>
      <c r="D56" s="89"/>
      <c r="E56" s="89"/>
      <c r="F56" s="89"/>
      <c r="G56" s="89"/>
      <c r="H56" s="89"/>
      <c r="I56" s="89"/>
      <c r="J56" s="100"/>
      <c r="K56" s="113"/>
      <c r="L56" s="114">
        <f>IF(J56=Sąrašai!$A$1,(G56*$J$29/$J$8)/"2",IF(J56=Sąrašai!$A$2,G56*$J$29/$J$8,))</f>
        <v>0</v>
      </c>
      <c r="M56" s="115"/>
      <c r="N56" s="116"/>
    </row>
    <row r="57" spans="2:14" x14ac:dyDescent="0.25">
      <c r="B57" s="13" t="s">
        <v>160</v>
      </c>
      <c r="C57" s="60"/>
      <c r="D57" s="89"/>
      <c r="E57" s="89"/>
      <c r="F57" s="89"/>
      <c r="G57" s="89"/>
      <c r="H57" s="89"/>
      <c r="I57" s="89"/>
      <c r="J57" s="100"/>
      <c r="K57" s="113"/>
      <c r="L57" s="114">
        <f>IF(J57=Sąrašai!$A$1,(G57*$J$29/$J$8)/"2",IF(J57=Sąrašai!$A$2,G57*$J$29/$J$8,))</f>
        <v>0</v>
      </c>
      <c r="M57" s="115"/>
      <c r="N57" s="116"/>
    </row>
    <row r="58" spans="2:14" ht="15.75" thickBot="1" x14ac:dyDescent="0.3">
      <c r="B58" s="13" t="s">
        <v>29</v>
      </c>
      <c r="C58" s="68"/>
      <c r="D58" s="153"/>
      <c r="E58" s="153"/>
      <c r="F58" s="153"/>
      <c r="G58" s="153"/>
      <c r="H58" s="153"/>
      <c r="I58" s="153"/>
      <c r="J58" s="100"/>
      <c r="K58" s="113"/>
      <c r="L58" s="114">
        <f>IF(J58=Sąrašai!$A$1,(G58*$J$29/$J$8)/"2",IF(J58=Sąrašai!$A$2,G58*$J$29/$J$8,))</f>
        <v>0</v>
      </c>
      <c r="M58" s="115"/>
      <c r="N58" s="116"/>
    </row>
    <row r="59" spans="2:14" ht="15.75" thickBot="1" x14ac:dyDescent="0.3">
      <c r="B59" s="23"/>
      <c r="C59" s="25"/>
      <c r="D59" s="117" t="s">
        <v>87</v>
      </c>
      <c r="E59" s="118"/>
      <c r="F59" s="118"/>
      <c r="G59" s="152">
        <f>+SUM(G53:I58)</f>
        <v>0</v>
      </c>
      <c r="H59" s="152"/>
      <c r="I59" s="152"/>
      <c r="J59" s="119" t="s">
        <v>97</v>
      </c>
      <c r="K59" s="121"/>
      <c r="L59" s="122">
        <f>+SUM(L53:N58)</f>
        <v>0</v>
      </c>
      <c r="M59" s="123"/>
      <c r="N59" s="124"/>
    </row>
    <row r="60" spans="2:14" ht="15.75" thickBot="1" x14ac:dyDescent="0.3"/>
    <row r="61" spans="2:14" ht="66" customHeight="1" thickBot="1" x14ac:dyDescent="0.3">
      <c r="B61" s="27">
        <v>8</v>
      </c>
      <c r="C61" s="108" t="s">
        <v>250</v>
      </c>
      <c r="D61" s="108"/>
      <c r="E61" s="108"/>
      <c r="F61" s="108"/>
      <c r="G61" s="108"/>
      <c r="H61" s="108"/>
      <c r="I61" s="108"/>
      <c r="J61" s="108"/>
      <c r="K61" s="109"/>
    </row>
    <row r="62" spans="2:14" ht="60.75" customHeight="1" x14ac:dyDescent="0.25">
      <c r="B62" s="11" t="s">
        <v>161</v>
      </c>
      <c r="C62" s="67" t="s">
        <v>248</v>
      </c>
      <c r="D62" s="110" t="s">
        <v>247</v>
      </c>
      <c r="E62" s="110"/>
      <c r="F62" s="110"/>
      <c r="G62" s="110" t="s">
        <v>94</v>
      </c>
      <c r="H62" s="110"/>
      <c r="I62" s="110" t="s">
        <v>249</v>
      </c>
      <c r="J62" s="110"/>
      <c r="K62" s="111"/>
    </row>
    <row r="63" spans="2:14" ht="15.75" thickBot="1" x14ac:dyDescent="0.3">
      <c r="B63" s="13" t="s">
        <v>162</v>
      </c>
      <c r="C63" s="66"/>
      <c r="D63" s="89"/>
      <c r="E63" s="89"/>
      <c r="F63" s="89"/>
      <c r="G63" s="100"/>
      <c r="H63" s="113"/>
      <c r="I63" s="114">
        <f>IF(G63=Sąrašai!$A$1,(D63*$J$29/$J$8)/"2",IF(G63=Sąrašai!$A$2,D63*$J$29/$J$8,))</f>
        <v>0</v>
      </c>
      <c r="J63" s="115"/>
      <c r="K63" s="116"/>
    </row>
    <row r="64" spans="2:14" ht="15.75" thickBot="1" x14ac:dyDescent="0.3">
      <c r="B64" s="158" t="s">
        <v>87</v>
      </c>
      <c r="C64" s="159"/>
      <c r="D64" s="152">
        <f>+SUM(D63:F63)</f>
        <v>0</v>
      </c>
      <c r="E64" s="152"/>
      <c r="F64" s="152"/>
      <c r="G64" s="152" t="s">
        <v>97</v>
      </c>
      <c r="H64" s="152"/>
      <c r="I64" s="160">
        <f>+SUM(I63:K63)</f>
        <v>0</v>
      </c>
      <c r="J64" s="152"/>
      <c r="K64" s="161"/>
    </row>
    <row r="65" spans="1:17" ht="15.75" thickBot="1" x14ac:dyDescent="0.3"/>
    <row r="66" spans="1:17" ht="31.5" customHeight="1" thickBot="1" x14ac:dyDescent="0.3">
      <c r="B66" s="30" t="s">
        <v>60</v>
      </c>
      <c r="C66" s="108" t="s">
        <v>103</v>
      </c>
      <c r="D66" s="108"/>
      <c r="E66" s="108"/>
      <c r="F66" s="108"/>
      <c r="G66" s="108"/>
      <c r="H66" s="108"/>
      <c r="I66" s="108"/>
      <c r="J66" s="162">
        <f>I64+L59+J49+J39</f>
        <v>0</v>
      </c>
      <c r="K66" s="163"/>
    </row>
    <row r="68" spans="1:17" x14ac:dyDescent="0.25">
      <c r="A68" s="43"/>
      <c r="B68" s="44"/>
      <c r="C68" s="43"/>
      <c r="D68" s="43"/>
      <c r="E68" s="43"/>
      <c r="F68" s="43"/>
      <c r="G68" s="43"/>
      <c r="H68" s="43"/>
      <c r="I68" s="43"/>
      <c r="J68" s="43"/>
      <c r="K68" s="43"/>
      <c r="L68" s="43"/>
      <c r="M68" s="43"/>
      <c r="N68" s="43"/>
      <c r="O68" s="43"/>
      <c r="P68" s="43"/>
      <c r="Q68" s="45"/>
    </row>
    <row r="70" spans="1:17" x14ac:dyDescent="0.25">
      <c r="B70" s="3"/>
    </row>
    <row r="71" spans="1:17" x14ac:dyDescent="0.25">
      <c r="B71" s="3"/>
    </row>
    <row r="72" spans="1:17" x14ac:dyDescent="0.25">
      <c r="B72" s="3"/>
    </row>
    <row r="73" spans="1:17" x14ac:dyDescent="0.25">
      <c r="B73" s="3"/>
    </row>
    <row r="74" spans="1:17" x14ac:dyDescent="0.25">
      <c r="B74" s="3"/>
    </row>
    <row r="75" spans="1:17" x14ac:dyDescent="0.25">
      <c r="B75" s="3"/>
    </row>
    <row r="76" spans="1:17" x14ac:dyDescent="0.25">
      <c r="B76" s="3"/>
    </row>
    <row r="77" spans="1:17" x14ac:dyDescent="0.25">
      <c r="B77" s="3"/>
    </row>
    <row r="78" spans="1:17" ht="15.75" customHeight="1" x14ac:dyDescent="0.25">
      <c r="B78" s="3"/>
    </row>
    <row r="79" spans="1:17" x14ac:dyDescent="0.25">
      <c r="B79" s="3"/>
    </row>
    <row r="80" spans="1:17" x14ac:dyDescent="0.25">
      <c r="B80" s="3"/>
    </row>
    <row r="81" spans="2:2" x14ac:dyDescent="0.25">
      <c r="B81" s="3"/>
    </row>
    <row r="82" spans="2:2" x14ac:dyDescent="0.25">
      <c r="B82" s="3"/>
    </row>
    <row r="83" spans="2:2"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ht="15" customHeight="1" x14ac:dyDescent="0.25">
      <c r="B91" s="3"/>
    </row>
    <row r="92" spans="2:2" x14ac:dyDescent="0.25">
      <c r="B92" s="3"/>
    </row>
    <row r="93" spans="2:2" x14ac:dyDescent="0.25">
      <c r="B93" s="3"/>
    </row>
    <row r="94" spans="2:2" ht="15" customHeight="1" x14ac:dyDescent="0.25">
      <c r="B94" s="3"/>
    </row>
    <row r="95" spans="2:2" ht="15" customHeight="1" x14ac:dyDescent="0.25">
      <c r="B95" s="3"/>
    </row>
    <row r="96" spans="2:2" ht="15.75" customHeight="1" x14ac:dyDescent="0.25">
      <c r="B96" s="3"/>
    </row>
    <row r="97" spans="2:2" x14ac:dyDescent="0.25">
      <c r="B97" s="3"/>
    </row>
    <row r="98" spans="2:2" ht="15.75" customHeight="1" x14ac:dyDescent="0.25">
      <c r="B98" s="3"/>
    </row>
    <row r="99" spans="2:2" ht="45" customHeight="1" x14ac:dyDescent="0.25">
      <c r="B99" s="3"/>
    </row>
    <row r="100" spans="2:2" x14ac:dyDescent="0.25">
      <c r="B100" s="3"/>
    </row>
    <row r="101" spans="2:2" x14ac:dyDescent="0.25">
      <c r="B101" s="3"/>
    </row>
    <row r="102" spans="2:2" x14ac:dyDescent="0.25">
      <c r="B102" s="3"/>
    </row>
    <row r="103" spans="2:2" x14ac:dyDescent="0.25">
      <c r="B103" s="3"/>
    </row>
    <row r="104" spans="2:2" x14ac:dyDescent="0.25">
      <c r="B104" s="3"/>
    </row>
    <row r="105" spans="2:2" x14ac:dyDescent="0.25">
      <c r="B105" s="3"/>
    </row>
    <row r="106" spans="2:2" x14ac:dyDescent="0.25">
      <c r="B106" s="3"/>
    </row>
    <row r="107" spans="2:2" x14ac:dyDescent="0.25">
      <c r="B107" s="3"/>
    </row>
    <row r="108" spans="2:2" ht="15.75" customHeight="1" x14ac:dyDescent="0.25">
      <c r="B108" s="3"/>
    </row>
    <row r="109" spans="2:2" ht="15" customHeight="1" x14ac:dyDescent="0.25">
      <c r="B109" s="3"/>
    </row>
    <row r="110" spans="2:2" x14ac:dyDescent="0.25">
      <c r="B110" s="3"/>
    </row>
    <row r="111" spans="2:2" x14ac:dyDescent="0.25">
      <c r="B111" s="3"/>
    </row>
    <row r="112" spans="2:2" x14ac:dyDescent="0.25">
      <c r="B112" s="3"/>
    </row>
    <row r="113" spans="2:2" x14ac:dyDescent="0.25">
      <c r="B113" s="3"/>
    </row>
    <row r="114" spans="2:2" x14ac:dyDescent="0.25">
      <c r="B114" s="3"/>
    </row>
    <row r="115" spans="2:2" x14ac:dyDescent="0.25">
      <c r="B115" s="3"/>
    </row>
    <row r="116" spans="2:2" x14ac:dyDescent="0.25">
      <c r="B116" s="3"/>
    </row>
    <row r="117" spans="2:2" x14ac:dyDescent="0.25">
      <c r="B117" s="3"/>
    </row>
    <row r="118" spans="2:2" ht="15.75" customHeight="1" x14ac:dyDescent="0.25">
      <c r="B118" s="3"/>
    </row>
    <row r="119" spans="2:2" ht="45" customHeight="1" x14ac:dyDescent="0.25">
      <c r="B119" s="3"/>
    </row>
    <row r="120" spans="2:2" x14ac:dyDescent="0.25">
      <c r="B120" s="3"/>
    </row>
    <row r="121" spans="2:2" x14ac:dyDescent="0.25">
      <c r="B121" s="3"/>
    </row>
    <row r="122" spans="2:2" x14ac:dyDescent="0.25">
      <c r="B122" s="3"/>
    </row>
    <row r="123" spans="2:2" x14ac:dyDescent="0.25">
      <c r="B123" s="3"/>
    </row>
    <row r="124" spans="2:2" x14ac:dyDescent="0.25">
      <c r="B124" s="3"/>
    </row>
    <row r="125" spans="2:2" x14ac:dyDescent="0.25">
      <c r="B125" s="3"/>
    </row>
    <row r="126" spans="2:2" x14ac:dyDescent="0.25">
      <c r="B126" s="3"/>
    </row>
    <row r="127" spans="2:2" x14ac:dyDescent="0.25">
      <c r="B127" s="3"/>
    </row>
    <row r="128" spans="2:2" ht="15.75" customHeight="1" x14ac:dyDescent="0.25">
      <c r="B128" s="3"/>
    </row>
    <row r="129" spans="2:2" ht="45" customHeight="1" x14ac:dyDescent="0.25">
      <c r="B129" s="3"/>
    </row>
    <row r="130" spans="2:2" x14ac:dyDescent="0.25">
      <c r="B130" s="3"/>
    </row>
    <row r="131" spans="2:2" x14ac:dyDescent="0.25">
      <c r="B131" s="3"/>
    </row>
    <row r="132" spans="2:2" x14ac:dyDescent="0.25">
      <c r="B132" s="3"/>
    </row>
    <row r="133" spans="2:2" x14ac:dyDescent="0.25">
      <c r="B133" s="3"/>
    </row>
    <row r="134" spans="2:2" x14ac:dyDescent="0.25">
      <c r="B134" s="3"/>
    </row>
    <row r="135" spans="2:2" x14ac:dyDescent="0.25">
      <c r="B135" s="3"/>
    </row>
    <row r="136" spans="2:2" x14ac:dyDescent="0.25">
      <c r="B136" s="3"/>
    </row>
    <row r="137" spans="2:2" x14ac:dyDescent="0.25">
      <c r="B137" s="3"/>
    </row>
    <row r="138" spans="2:2" ht="15.75" customHeight="1" x14ac:dyDescent="0.25">
      <c r="B138" s="3"/>
    </row>
    <row r="139" spans="2:2" x14ac:dyDescent="0.25">
      <c r="B139" s="3"/>
    </row>
    <row r="140" spans="2:2" x14ac:dyDescent="0.25">
      <c r="B140" s="3"/>
    </row>
    <row r="141" spans="2:2" x14ac:dyDescent="0.25">
      <c r="B141" s="3"/>
    </row>
    <row r="142" spans="2:2" x14ac:dyDescent="0.25">
      <c r="B142" s="3"/>
    </row>
    <row r="143" spans="2:2"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sheetData>
  <mergeCells count="149">
    <mergeCell ref="C1:N1"/>
    <mergeCell ref="B3:C3"/>
    <mergeCell ref="C4:N4"/>
    <mergeCell ref="C5:I5"/>
    <mergeCell ref="J5:N5"/>
    <mergeCell ref="C6:I6"/>
    <mergeCell ref="J6:N6"/>
    <mergeCell ref="C10:I10"/>
    <mergeCell ref="J10:N10"/>
    <mergeCell ref="C13:N13"/>
    <mergeCell ref="C14:L14"/>
    <mergeCell ref="M14:N14"/>
    <mergeCell ref="C15:L15"/>
    <mergeCell ref="M15:N15"/>
    <mergeCell ref="C7:I7"/>
    <mergeCell ref="J7:N7"/>
    <mergeCell ref="C8:I8"/>
    <mergeCell ref="J8:N8"/>
    <mergeCell ref="C9:I9"/>
    <mergeCell ref="J9:N9"/>
    <mergeCell ref="C11:I11"/>
    <mergeCell ref="J11:N11"/>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B64:C64"/>
    <mergeCell ref="D64:F64"/>
    <mergeCell ref="G64:H64"/>
    <mergeCell ref="I64:K64"/>
    <mergeCell ref="C66:I66"/>
    <mergeCell ref="J66:K66"/>
    <mergeCell ref="D63:F63"/>
    <mergeCell ref="G63:H63"/>
    <mergeCell ref="I63:K63"/>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Sąrašai!$A$1:$A$2</xm:f>
          </x14:formula1>
          <xm:sqref>J53:K58 G63:H63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3"/>
  <sheetViews>
    <sheetView view="pageBreakPreview" zoomScaleNormal="85" zoomScaleSheetLayoutView="100" workbookViewId="0">
      <selection activeCell="J8" sqref="J8:N8"/>
    </sheetView>
  </sheetViews>
  <sheetFormatPr defaultColWidth="9.140625" defaultRowHeight="15" x14ac:dyDescent="0.25"/>
  <cols>
    <col min="1" max="1" width="5.140625" style="3" customWidth="1"/>
    <col min="2" max="2" width="5.85546875" style="4" customWidth="1"/>
    <col min="3" max="3" width="10.140625" style="3" customWidth="1"/>
    <col min="4"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80" t="s">
        <v>70</v>
      </c>
      <c r="D1" s="80"/>
      <c r="E1" s="80"/>
      <c r="F1" s="80"/>
      <c r="G1" s="80"/>
      <c r="H1" s="80"/>
      <c r="I1" s="80"/>
      <c r="J1" s="80"/>
      <c r="K1" s="80"/>
      <c r="L1" s="80"/>
      <c r="M1" s="80"/>
      <c r="N1" s="80"/>
    </row>
    <row r="2" spans="2:14" ht="15.75" customHeight="1" x14ac:dyDescent="0.25">
      <c r="C2" s="22"/>
      <c r="D2" s="22"/>
      <c r="E2" s="22"/>
      <c r="F2" s="22"/>
      <c r="G2" s="22"/>
      <c r="H2" s="22"/>
      <c r="I2" s="22"/>
      <c r="J2" s="22"/>
      <c r="K2" s="22"/>
      <c r="L2" s="22"/>
      <c r="M2" s="22"/>
      <c r="N2" s="22"/>
    </row>
    <row r="3" spans="2:14" ht="15.75" thickBot="1" x14ac:dyDescent="0.3">
      <c r="B3" s="82" t="s">
        <v>186</v>
      </c>
      <c r="C3" s="82"/>
    </row>
    <row r="4" spans="2:14" ht="15.75" thickBot="1" x14ac:dyDescent="0.3">
      <c r="B4" s="10" t="s">
        <v>7</v>
      </c>
      <c r="C4" s="83" t="s">
        <v>71</v>
      </c>
      <c r="D4" s="83"/>
      <c r="E4" s="83"/>
      <c r="F4" s="83"/>
      <c r="G4" s="83"/>
      <c r="H4" s="83"/>
      <c r="I4" s="83"/>
      <c r="J4" s="83"/>
      <c r="K4" s="83"/>
      <c r="L4" s="83"/>
      <c r="M4" s="83"/>
      <c r="N4" s="84"/>
    </row>
    <row r="5" spans="2:14" x14ac:dyDescent="0.25">
      <c r="B5" s="15" t="s">
        <v>140</v>
      </c>
      <c r="C5" s="95" t="s">
        <v>21</v>
      </c>
      <c r="D5" s="95"/>
      <c r="E5" s="95"/>
      <c r="F5" s="95"/>
      <c r="G5" s="95"/>
      <c r="H5" s="95"/>
      <c r="I5" s="95"/>
      <c r="J5" s="224"/>
      <c r="K5" s="224"/>
      <c r="L5" s="224"/>
      <c r="M5" s="224"/>
      <c r="N5" s="225"/>
    </row>
    <row r="6" spans="2:14" x14ac:dyDescent="0.25">
      <c r="B6" s="11" t="s">
        <v>141</v>
      </c>
      <c r="C6" s="88" t="s">
        <v>75</v>
      </c>
      <c r="D6" s="88"/>
      <c r="E6" s="88"/>
      <c r="F6" s="88"/>
      <c r="G6" s="88"/>
      <c r="H6" s="88"/>
      <c r="I6" s="88"/>
      <c r="J6" s="89"/>
      <c r="K6" s="89"/>
      <c r="L6" s="89"/>
      <c r="M6" s="89"/>
      <c r="N6" s="90"/>
    </row>
    <row r="7" spans="2:14" x14ac:dyDescent="0.25">
      <c r="B7" s="11" t="s">
        <v>142</v>
      </c>
      <c r="C7" s="88" t="s">
        <v>73</v>
      </c>
      <c r="D7" s="88"/>
      <c r="E7" s="88"/>
      <c r="F7" s="88"/>
      <c r="G7" s="88"/>
      <c r="H7" s="88"/>
      <c r="I7" s="88"/>
      <c r="J7" s="89"/>
      <c r="K7" s="89"/>
      <c r="L7" s="89"/>
      <c r="M7" s="89"/>
      <c r="N7" s="90"/>
    </row>
    <row r="8" spans="2:14" x14ac:dyDescent="0.25">
      <c r="B8" s="11" t="s">
        <v>143</v>
      </c>
      <c r="C8" s="88" t="s">
        <v>74</v>
      </c>
      <c r="D8" s="88"/>
      <c r="E8" s="88"/>
      <c r="F8" s="88"/>
      <c r="G8" s="88"/>
      <c r="H8" s="88"/>
      <c r="I8" s="88"/>
      <c r="J8" s="89"/>
      <c r="K8" s="89"/>
      <c r="L8" s="89"/>
      <c r="M8" s="89"/>
      <c r="N8" s="90"/>
    </row>
    <row r="9" spans="2:14" x14ac:dyDescent="0.25">
      <c r="B9" s="11" t="s">
        <v>144</v>
      </c>
      <c r="C9" s="88" t="s">
        <v>72</v>
      </c>
      <c r="D9" s="88"/>
      <c r="E9" s="88"/>
      <c r="F9" s="88"/>
      <c r="G9" s="88"/>
      <c r="H9" s="88"/>
      <c r="I9" s="88"/>
      <c r="J9" s="100"/>
      <c r="K9" s="101"/>
      <c r="L9" s="101"/>
      <c r="M9" s="101"/>
      <c r="N9" s="102"/>
    </row>
    <row r="10" spans="2:14" ht="35.25" customHeight="1" x14ac:dyDescent="0.25">
      <c r="B10" s="13" t="s">
        <v>145</v>
      </c>
      <c r="C10" s="91" t="s">
        <v>25</v>
      </c>
      <c r="D10" s="91"/>
      <c r="E10" s="91"/>
      <c r="F10" s="91"/>
      <c r="G10" s="91"/>
      <c r="H10" s="91"/>
      <c r="I10" s="91"/>
      <c r="J10" s="92"/>
      <c r="K10" s="89"/>
      <c r="L10" s="89"/>
      <c r="M10" s="89"/>
      <c r="N10" s="90"/>
    </row>
    <row r="11" spans="2:14" ht="31.5" customHeight="1" thickBot="1" x14ac:dyDescent="0.3">
      <c r="B11" s="12" t="s">
        <v>253</v>
      </c>
      <c r="C11" s="107" t="s">
        <v>252</v>
      </c>
      <c r="D11" s="107"/>
      <c r="E11" s="107"/>
      <c r="F11" s="107"/>
      <c r="G11" s="107"/>
      <c r="H11" s="107"/>
      <c r="I11" s="107"/>
      <c r="J11" s="199"/>
      <c r="K11" s="226"/>
      <c r="L11" s="226"/>
      <c r="M11" s="226"/>
      <c r="N11" s="227"/>
    </row>
    <row r="12" spans="2:14" ht="15.75" thickBot="1" x14ac:dyDescent="0.3"/>
    <row r="13" spans="2:14" ht="15.75" thickBot="1" x14ac:dyDescent="0.3">
      <c r="B13" s="42" t="s">
        <v>11</v>
      </c>
      <c r="C13" s="93" t="s">
        <v>133</v>
      </c>
      <c r="D13" s="93"/>
      <c r="E13" s="93"/>
      <c r="F13" s="93"/>
      <c r="G13" s="93"/>
      <c r="H13" s="93"/>
      <c r="I13" s="93"/>
      <c r="J13" s="93"/>
      <c r="K13" s="93"/>
      <c r="L13" s="93"/>
      <c r="M13" s="93"/>
      <c r="N13" s="94"/>
    </row>
    <row r="14" spans="2:14" x14ac:dyDescent="0.25">
      <c r="B14" s="15" t="s">
        <v>137</v>
      </c>
      <c r="C14" s="95" t="s">
        <v>135</v>
      </c>
      <c r="D14" s="95"/>
      <c r="E14" s="95"/>
      <c r="F14" s="95"/>
      <c r="G14" s="95"/>
      <c r="H14" s="95"/>
      <c r="I14" s="95"/>
      <c r="J14" s="95"/>
      <c r="K14" s="95"/>
      <c r="L14" s="95"/>
      <c r="M14" s="96"/>
      <c r="N14" s="97"/>
    </row>
    <row r="15" spans="2:14" x14ac:dyDescent="0.25">
      <c r="B15" s="13" t="s">
        <v>76</v>
      </c>
      <c r="C15" s="88" t="s">
        <v>134</v>
      </c>
      <c r="D15" s="88"/>
      <c r="E15" s="88"/>
      <c r="F15" s="88"/>
      <c r="G15" s="88"/>
      <c r="H15" s="88"/>
      <c r="I15" s="88"/>
      <c r="J15" s="88"/>
      <c r="K15" s="88"/>
      <c r="L15" s="88"/>
      <c r="M15" s="98"/>
      <c r="N15" s="99"/>
    </row>
    <row r="16" spans="2:14" x14ac:dyDescent="0.25">
      <c r="B16" s="13" t="s">
        <v>138</v>
      </c>
      <c r="C16" s="88" t="s">
        <v>136</v>
      </c>
      <c r="D16" s="88"/>
      <c r="E16" s="88"/>
      <c r="F16" s="88"/>
      <c r="G16" s="88"/>
      <c r="H16" s="88"/>
      <c r="I16" s="88"/>
      <c r="J16" s="88"/>
      <c r="K16" s="88"/>
      <c r="L16" s="88"/>
      <c r="M16" s="98"/>
      <c r="N16" s="99"/>
    </row>
    <row r="17" spans="2:14" ht="32.25" customHeight="1" thickBot="1" x14ac:dyDescent="0.3">
      <c r="B17" s="12" t="s">
        <v>139</v>
      </c>
      <c r="C17" s="149" t="s">
        <v>213</v>
      </c>
      <c r="D17" s="150"/>
      <c r="E17" s="150"/>
      <c r="F17" s="150"/>
      <c r="G17" s="150"/>
      <c r="H17" s="150"/>
      <c r="I17" s="150"/>
      <c r="J17" s="150"/>
      <c r="K17" s="150"/>
      <c r="L17" s="151"/>
      <c r="M17" s="103"/>
      <c r="N17" s="104"/>
    </row>
    <row r="18" spans="2:14" ht="13.5" customHeight="1" x14ac:dyDescent="0.25"/>
    <row r="19" spans="2:14" x14ac:dyDescent="0.25">
      <c r="B19" s="17" t="s">
        <v>19</v>
      </c>
      <c r="C19" s="105" t="s">
        <v>12</v>
      </c>
      <c r="D19" s="105"/>
      <c r="E19" s="105"/>
      <c r="F19" s="105"/>
      <c r="G19" s="105"/>
      <c r="H19" s="105"/>
      <c r="I19" s="105"/>
      <c r="J19" s="105"/>
      <c r="K19" s="105"/>
    </row>
    <row r="20" spans="2:14" x14ac:dyDescent="0.25">
      <c r="B20" s="14" t="s">
        <v>146</v>
      </c>
      <c r="C20" s="88" t="s">
        <v>17</v>
      </c>
      <c r="D20" s="88"/>
      <c r="E20" s="88"/>
      <c r="F20" s="88"/>
      <c r="G20" s="88"/>
      <c r="H20" s="92"/>
      <c r="I20" s="92"/>
      <c r="J20" s="92"/>
      <c r="K20" s="92"/>
    </row>
    <row r="21" spans="2:14" x14ac:dyDescent="0.25">
      <c r="B21" s="14" t="s">
        <v>147</v>
      </c>
      <c r="C21" s="88" t="s">
        <v>18</v>
      </c>
      <c r="D21" s="88"/>
      <c r="E21" s="88"/>
      <c r="F21" s="88"/>
      <c r="G21" s="88"/>
      <c r="H21" s="92"/>
      <c r="I21" s="92"/>
      <c r="J21" s="92"/>
      <c r="K21" s="92"/>
    </row>
    <row r="22" spans="2:14" x14ac:dyDescent="0.25">
      <c r="B22" s="14" t="s">
        <v>148</v>
      </c>
      <c r="C22" s="88" t="s">
        <v>16</v>
      </c>
      <c r="D22" s="88"/>
      <c r="E22" s="88"/>
      <c r="F22" s="88"/>
      <c r="G22" s="88"/>
      <c r="H22" s="89"/>
      <c r="I22" s="89"/>
      <c r="J22" s="89"/>
      <c r="K22" s="89"/>
    </row>
    <row r="23" spans="2:14" x14ac:dyDescent="0.25">
      <c r="B23" s="14" t="s">
        <v>149</v>
      </c>
      <c r="C23" s="88" t="s">
        <v>15</v>
      </c>
      <c r="D23" s="88"/>
      <c r="E23" s="88"/>
      <c r="F23" s="88"/>
      <c r="G23" s="88"/>
      <c r="H23" s="89"/>
      <c r="I23" s="89"/>
      <c r="J23" s="89"/>
      <c r="K23" s="89"/>
    </row>
    <row r="24" spans="2:14" ht="30.75" customHeight="1" x14ac:dyDescent="0.25">
      <c r="B24" s="14" t="s">
        <v>150</v>
      </c>
      <c r="C24" s="106" t="s">
        <v>120</v>
      </c>
      <c r="D24" s="106"/>
      <c r="E24" s="106"/>
      <c r="F24" s="106"/>
      <c r="G24" s="106"/>
      <c r="H24" s="89"/>
      <c r="I24" s="89"/>
      <c r="J24" s="89" t="str">
        <f>IF(H24=Sąrašai!$C$1,31,IF(H24=Sąrašai!$C$2,28,IF(H24=Sąrašai!$C$3,31,IF(H24=Sąrašai!$C$4,30,IF(H24=Sąrašai!$C$5,31,IF(H24=Sąrašai!$C$6,30,IF(H24=Sąrašai!$C$7,31,IF(H24=Sąrašai!$C$8,31,IF(H24=Sąrašai!$C$9,30,IF(H24=Sąrašai!$C$10,31,IF(H24=Sąrašai!$C$11,30,IF(H24=Sąrašai!$C$12,31,"0"))))))))))))</f>
        <v>0</v>
      </c>
      <c r="K24" s="89"/>
    </row>
    <row r="25" spans="2:14" ht="15.75" thickBot="1" x14ac:dyDescent="0.3"/>
    <row r="26" spans="2:14" ht="15.75" thickBot="1" x14ac:dyDescent="0.3">
      <c r="B26" s="10" t="s">
        <v>32</v>
      </c>
      <c r="C26" s="83" t="s">
        <v>123</v>
      </c>
      <c r="D26" s="83"/>
      <c r="E26" s="83"/>
      <c r="F26" s="83"/>
      <c r="G26" s="83"/>
      <c r="H26" s="83"/>
      <c r="I26" s="83"/>
      <c r="J26" s="83"/>
      <c r="K26" s="83"/>
      <c r="L26" s="83"/>
      <c r="M26" s="83"/>
      <c r="N26" s="84"/>
    </row>
    <row r="27" spans="2:14" ht="76.5" customHeight="1" x14ac:dyDescent="0.25">
      <c r="B27" s="11" t="s">
        <v>151</v>
      </c>
      <c r="C27" s="112" t="s">
        <v>106</v>
      </c>
      <c r="D27" s="112"/>
      <c r="E27" s="112"/>
      <c r="F27" s="112"/>
      <c r="G27" s="112"/>
      <c r="H27" s="112"/>
      <c r="I27" s="112"/>
      <c r="J27" s="86"/>
      <c r="K27" s="86"/>
      <c r="L27" s="86"/>
      <c r="M27" s="86"/>
      <c r="N27" s="87"/>
    </row>
    <row r="28" spans="2:14" ht="48.75" customHeight="1" x14ac:dyDescent="0.25">
      <c r="B28" s="11" t="s">
        <v>152</v>
      </c>
      <c r="C28" s="106" t="s">
        <v>163</v>
      </c>
      <c r="D28" s="106"/>
      <c r="E28" s="106"/>
      <c r="F28" s="106"/>
      <c r="G28" s="106"/>
      <c r="H28" s="106"/>
      <c r="I28" s="106"/>
      <c r="J28" s="98">
        <f>J8*J27</f>
        <v>0</v>
      </c>
      <c r="K28" s="98"/>
      <c r="L28" s="98"/>
      <c r="M28" s="98"/>
      <c r="N28" s="99"/>
    </row>
    <row r="29" spans="2:14" ht="31.5" customHeight="1" thickBot="1" x14ac:dyDescent="0.3">
      <c r="B29" s="11" t="s">
        <v>153</v>
      </c>
      <c r="C29" s="107" t="s">
        <v>164</v>
      </c>
      <c r="D29" s="107"/>
      <c r="E29" s="107"/>
      <c r="F29" s="107"/>
      <c r="G29" s="107"/>
      <c r="H29" s="107"/>
      <c r="I29" s="107"/>
      <c r="J29" s="103">
        <f>IF(H23=0,H22*J28,(H22*J28)+(J28/J24*H23))</f>
        <v>0</v>
      </c>
      <c r="K29" s="103"/>
      <c r="L29" s="103"/>
      <c r="M29" s="103"/>
      <c r="N29" s="104"/>
    </row>
    <row r="30" spans="2:14" ht="15.75" thickBot="1" x14ac:dyDescent="0.3"/>
    <row r="31" spans="2:14" ht="48.75" customHeight="1" thickBot="1" x14ac:dyDescent="0.3">
      <c r="B31" s="27" t="s">
        <v>46</v>
      </c>
      <c r="C31" s="108" t="s">
        <v>89</v>
      </c>
      <c r="D31" s="108"/>
      <c r="E31" s="108"/>
      <c r="F31" s="108"/>
      <c r="G31" s="108"/>
      <c r="H31" s="108"/>
      <c r="I31" s="108"/>
      <c r="J31" s="108"/>
      <c r="K31" s="108"/>
      <c r="L31" s="108"/>
      <c r="M31" s="109"/>
      <c r="N31" s="24"/>
    </row>
    <row r="32" spans="2:14" ht="45" customHeight="1" x14ac:dyDescent="0.25">
      <c r="B32" s="11" t="s">
        <v>77</v>
      </c>
      <c r="C32" s="26" t="s">
        <v>78</v>
      </c>
      <c r="D32" s="110" t="s">
        <v>79</v>
      </c>
      <c r="E32" s="110"/>
      <c r="F32" s="110"/>
      <c r="G32" s="110" t="s">
        <v>80</v>
      </c>
      <c r="H32" s="110"/>
      <c r="I32" s="110"/>
      <c r="J32" s="110" t="s">
        <v>81</v>
      </c>
      <c r="K32" s="110"/>
      <c r="L32" s="110"/>
      <c r="M32" s="111"/>
    </row>
    <row r="33" spans="2:13" x14ac:dyDescent="0.25">
      <c r="B33" s="13" t="s">
        <v>82</v>
      </c>
      <c r="C33" s="14"/>
      <c r="D33" s="100"/>
      <c r="E33" s="101"/>
      <c r="F33" s="113"/>
      <c r="G33" s="100"/>
      <c r="H33" s="101"/>
      <c r="I33" s="113"/>
      <c r="J33" s="114">
        <f>IF(G33=0,0,G33*$J$29/$J$8)</f>
        <v>0</v>
      </c>
      <c r="K33" s="115"/>
      <c r="L33" s="115"/>
      <c r="M33" s="116"/>
    </row>
    <row r="34" spans="2:13" x14ac:dyDescent="0.25">
      <c r="B34" s="13" t="s">
        <v>83</v>
      </c>
      <c r="C34" s="14"/>
      <c r="D34" s="100"/>
      <c r="E34" s="101"/>
      <c r="F34" s="113"/>
      <c r="G34" s="100"/>
      <c r="H34" s="101"/>
      <c r="I34" s="113"/>
      <c r="J34" s="114">
        <f t="shared" ref="J34:J38" si="0">IF(G34=0,0,G34*$J$29/$J$8)</f>
        <v>0</v>
      </c>
      <c r="K34" s="115"/>
      <c r="L34" s="115"/>
      <c r="M34" s="116"/>
    </row>
    <row r="35" spans="2:13" x14ac:dyDescent="0.25">
      <c r="B35" s="13" t="s">
        <v>84</v>
      </c>
      <c r="C35" s="14"/>
      <c r="D35" s="100"/>
      <c r="E35" s="101"/>
      <c r="F35" s="113"/>
      <c r="G35" s="100"/>
      <c r="H35" s="101"/>
      <c r="I35" s="113"/>
      <c r="J35" s="114">
        <f t="shared" si="0"/>
        <v>0</v>
      </c>
      <c r="K35" s="115"/>
      <c r="L35" s="115"/>
      <c r="M35" s="116"/>
    </row>
    <row r="36" spans="2:13" x14ac:dyDescent="0.25">
      <c r="B36" s="13" t="s">
        <v>85</v>
      </c>
      <c r="C36" s="14"/>
      <c r="D36" s="100"/>
      <c r="E36" s="101"/>
      <c r="F36" s="113"/>
      <c r="G36" s="100"/>
      <c r="H36" s="101"/>
      <c r="I36" s="113"/>
      <c r="J36" s="114">
        <f t="shared" si="0"/>
        <v>0</v>
      </c>
      <c r="K36" s="115"/>
      <c r="L36" s="115"/>
      <c r="M36" s="116"/>
    </row>
    <row r="37" spans="2:13" x14ac:dyDescent="0.25">
      <c r="B37" s="13" t="s">
        <v>86</v>
      </c>
      <c r="C37" s="28"/>
      <c r="D37" s="100"/>
      <c r="E37" s="101"/>
      <c r="F37" s="113"/>
      <c r="G37" s="100"/>
      <c r="H37" s="101"/>
      <c r="I37" s="113"/>
      <c r="J37" s="114">
        <f t="shared" si="0"/>
        <v>0</v>
      </c>
      <c r="K37" s="115"/>
      <c r="L37" s="115"/>
      <c r="M37" s="116"/>
    </row>
    <row r="38" spans="2:13" ht="15.75" thickBot="1" x14ac:dyDescent="0.3">
      <c r="B38" s="12" t="s">
        <v>29</v>
      </c>
      <c r="C38" s="16"/>
      <c r="D38" s="126"/>
      <c r="E38" s="127"/>
      <c r="F38" s="128"/>
      <c r="G38" s="126"/>
      <c r="H38" s="127"/>
      <c r="I38" s="128"/>
      <c r="J38" s="114">
        <f t="shared" si="0"/>
        <v>0</v>
      </c>
      <c r="K38" s="115"/>
      <c r="L38" s="115"/>
      <c r="M38" s="116"/>
    </row>
    <row r="39" spans="2:13" ht="15.75" thickBot="1" x14ac:dyDescent="0.3">
      <c r="B39" s="23"/>
      <c r="C39" s="25"/>
      <c r="D39" s="117" t="s">
        <v>87</v>
      </c>
      <c r="E39" s="118"/>
      <c r="F39" s="118"/>
      <c r="G39" s="119">
        <f>+SUM(G33:I38)</f>
        <v>0</v>
      </c>
      <c r="H39" s="120"/>
      <c r="I39" s="121"/>
      <c r="J39" s="122">
        <f>+SUM(J33:M38)</f>
        <v>0</v>
      </c>
      <c r="K39" s="123"/>
      <c r="L39" s="123"/>
      <c r="M39" s="124"/>
    </row>
    <row r="40" spans="2:13" ht="15.75" thickBot="1" x14ac:dyDescent="0.3"/>
    <row r="41" spans="2:13" ht="51" customHeight="1" thickBot="1" x14ac:dyDescent="0.3">
      <c r="B41" s="27" t="s">
        <v>48</v>
      </c>
      <c r="C41" s="221" t="s">
        <v>88</v>
      </c>
      <c r="D41" s="222"/>
      <c r="E41" s="222"/>
      <c r="F41" s="222"/>
      <c r="G41" s="222"/>
      <c r="H41" s="222"/>
      <c r="I41" s="222"/>
      <c r="J41" s="222"/>
      <c r="K41" s="222"/>
      <c r="L41" s="222"/>
      <c r="M41" s="223"/>
    </row>
    <row r="42" spans="2:13" ht="45" customHeight="1" x14ac:dyDescent="0.25">
      <c r="B42" s="11" t="s">
        <v>154</v>
      </c>
      <c r="C42" s="125" t="s">
        <v>78</v>
      </c>
      <c r="D42" s="125"/>
      <c r="E42" s="110" t="s">
        <v>90</v>
      </c>
      <c r="F42" s="110"/>
      <c r="G42" s="110"/>
      <c r="H42" s="110" t="s">
        <v>94</v>
      </c>
      <c r="I42" s="110"/>
      <c r="J42" s="110" t="s">
        <v>251</v>
      </c>
      <c r="K42" s="110"/>
      <c r="L42" s="110"/>
      <c r="M42" s="111"/>
    </row>
    <row r="43" spans="2:13" x14ac:dyDescent="0.25">
      <c r="B43" s="13" t="s">
        <v>98</v>
      </c>
      <c r="C43" s="129"/>
      <c r="D43" s="129"/>
      <c r="E43" s="130"/>
      <c r="F43" s="130"/>
      <c r="G43" s="130"/>
      <c r="H43" s="100"/>
      <c r="I43" s="113"/>
      <c r="J43" s="130">
        <f>IF(H43=Sąrašai!$A$1,(E43*$J$29/$J$8)/"2",IF(H43=Sąrašai!$A$2,E43*$J$29/$J$8,))</f>
        <v>0</v>
      </c>
      <c r="K43" s="130"/>
      <c r="L43" s="130"/>
      <c r="M43" s="215"/>
    </row>
    <row r="44" spans="2:13" x14ac:dyDescent="0.25">
      <c r="B44" s="13" t="s">
        <v>99</v>
      </c>
      <c r="C44" s="129"/>
      <c r="D44" s="129"/>
      <c r="E44" s="130"/>
      <c r="F44" s="130"/>
      <c r="G44" s="130"/>
      <c r="H44" s="100"/>
      <c r="I44" s="113"/>
      <c r="J44" s="130">
        <f>IF(H44=Sąrašai!$A$1,(E44*$J$29/$J$8)/"2",IF(H44=Sąrašai!$A$2,E44*$J$29/$J$8,))</f>
        <v>0</v>
      </c>
      <c r="K44" s="130"/>
      <c r="L44" s="130"/>
      <c r="M44" s="215"/>
    </row>
    <row r="45" spans="2:13" x14ac:dyDescent="0.25">
      <c r="B45" s="13" t="s">
        <v>100</v>
      </c>
      <c r="C45" s="129"/>
      <c r="D45" s="129"/>
      <c r="E45" s="130"/>
      <c r="F45" s="130"/>
      <c r="G45" s="130"/>
      <c r="H45" s="100"/>
      <c r="I45" s="113"/>
      <c r="J45" s="130">
        <f>IF(H45=Sąrašai!$A$1,(E45*$J$29/$J$8)/"2",IF(H45=Sąrašai!$A$2,E45*$J$29/$J$8,))</f>
        <v>0</v>
      </c>
      <c r="K45" s="130"/>
      <c r="L45" s="130"/>
      <c r="M45" s="215"/>
    </row>
    <row r="46" spans="2:13" x14ac:dyDescent="0.25">
      <c r="B46" s="13" t="s">
        <v>101</v>
      </c>
      <c r="C46" s="129"/>
      <c r="D46" s="129"/>
      <c r="E46" s="130"/>
      <c r="F46" s="130"/>
      <c r="G46" s="130"/>
      <c r="H46" s="100"/>
      <c r="I46" s="113"/>
      <c r="J46" s="130">
        <f>IF(H46=Sąrašai!$A$1,(E46*$J$29/$J$8)/"2",IF(H46=Sąrašai!$A$2,E46*$J$29/$J$8,))</f>
        <v>0</v>
      </c>
      <c r="K46" s="130"/>
      <c r="L46" s="130"/>
      <c r="M46" s="215"/>
    </row>
    <row r="47" spans="2:13" x14ac:dyDescent="0.25">
      <c r="B47" s="13" t="s">
        <v>102</v>
      </c>
      <c r="C47" s="140"/>
      <c r="D47" s="141"/>
      <c r="E47" s="142"/>
      <c r="F47" s="143"/>
      <c r="G47" s="144"/>
      <c r="H47" s="100"/>
      <c r="I47" s="113"/>
      <c r="J47" s="130">
        <f>IF(H47=Sąrašai!$A$1,(E47*$J$29/$J$8)/"2",IF(H47=Sąrašai!$A$2,E47*$J$29/$J$8,))</f>
        <v>0</v>
      </c>
      <c r="K47" s="130"/>
      <c r="L47" s="130"/>
      <c r="M47" s="215"/>
    </row>
    <row r="48" spans="2:13" ht="15.75" thickBot="1" x14ac:dyDescent="0.3">
      <c r="B48" s="12" t="s">
        <v>29</v>
      </c>
      <c r="C48" s="145"/>
      <c r="D48" s="145"/>
      <c r="E48" s="146"/>
      <c r="F48" s="146"/>
      <c r="G48" s="146"/>
      <c r="H48" s="100"/>
      <c r="I48" s="113"/>
      <c r="J48" s="130">
        <f>IF(H48=Sąrašai!$A$1,(E48*$J$29/$J$8)/"2",IF(H48=Sąrašai!$A$2,E48*$J$29/$J$8,))</f>
        <v>0</v>
      </c>
      <c r="K48" s="130"/>
      <c r="L48" s="130"/>
      <c r="M48" s="215"/>
    </row>
    <row r="49" spans="2:14" ht="15.75" thickBot="1" x14ac:dyDescent="0.3">
      <c r="B49" s="23"/>
      <c r="C49" s="131" t="s">
        <v>87</v>
      </c>
      <c r="D49" s="131"/>
      <c r="E49" s="132">
        <f>+SUM(E43:G48)</f>
        <v>0</v>
      </c>
      <c r="F49" s="133"/>
      <c r="G49" s="134"/>
      <c r="H49" s="218" t="s">
        <v>97</v>
      </c>
      <c r="I49" s="134"/>
      <c r="J49" s="216">
        <f>+SUM(J43:M48)</f>
        <v>0</v>
      </c>
      <c r="K49" s="216"/>
      <c r="L49" s="216"/>
      <c r="M49" s="217"/>
    </row>
    <row r="50" spans="2:14" ht="15.75" thickBot="1" x14ac:dyDescent="0.3"/>
    <row r="51" spans="2:14" ht="50.25" customHeight="1" thickBot="1" x14ac:dyDescent="0.3">
      <c r="B51" s="27" t="s">
        <v>50</v>
      </c>
      <c r="C51" s="108" t="s">
        <v>246</v>
      </c>
      <c r="D51" s="108"/>
      <c r="E51" s="108"/>
      <c r="F51" s="108"/>
      <c r="G51" s="108"/>
      <c r="H51" s="108"/>
      <c r="I51" s="108"/>
      <c r="J51" s="108"/>
      <c r="K51" s="108"/>
      <c r="L51" s="108"/>
      <c r="M51" s="108"/>
      <c r="N51" s="109"/>
    </row>
    <row r="52" spans="2:14" ht="62.25" customHeight="1" x14ac:dyDescent="0.25">
      <c r="B52" s="11" t="s">
        <v>155</v>
      </c>
      <c r="C52" s="67" t="s">
        <v>78</v>
      </c>
      <c r="D52" s="110" t="s">
        <v>93</v>
      </c>
      <c r="E52" s="110"/>
      <c r="F52" s="110"/>
      <c r="G52" s="110" t="s">
        <v>80</v>
      </c>
      <c r="H52" s="110"/>
      <c r="I52" s="110"/>
      <c r="J52" s="110" t="s">
        <v>94</v>
      </c>
      <c r="K52" s="110"/>
      <c r="L52" s="110" t="s">
        <v>81</v>
      </c>
      <c r="M52" s="110"/>
      <c r="N52" s="111"/>
    </row>
    <row r="53" spans="2:14" x14ac:dyDescent="0.25">
      <c r="B53" s="13" t="s">
        <v>156</v>
      </c>
      <c r="C53" s="66"/>
      <c r="D53" s="89"/>
      <c r="E53" s="89"/>
      <c r="F53" s="89"/>
      <c r="G53" s="89"/>
      <c r="H53" s="89"/>
      <c r="I53" s="89"/>
      <c r="J53" s="100"/>
      <c r="K53" s="113"/>
      <c r="L53" s="114">
        <f>IF(J53=Sąrašai!$A$1,(G53*$J$29/$J$8)/"2",IF(J53=Sąrašai!$A$2,G53*$J$29/$J$8,))</f>
        <v>0</v>
      </c>
      <c r="M53" s="115"/>
      <c r="N53" s="116"/>
    </row>
    <row r="54" spans="2:14" x14ac:dyDescent="0.25">
      <c r="B54" s="13" t="s">
        <v>157</v>
      </c>
      <c r="C54" s="66"/>
      <c r="D54" s="89"/>
      <c r="E54" s="89"/>
      <c r="F54" s="89"/>
      <c r="G54" s="89"/>
      <c r="H54" s="89"/>
      <c r="I54" s="89"/>
      <c r="J54" s="100"/>
      <c r="K54" s="113"/>
      <c r="L54" s="114">
        <f>IF(J54=Sąrašai!$A$1,(G54*$J$29/$J$8)/"2",IF(J54=Sąrašai!$A$2,G54*$J$29/$J$8,))</f>
        <v>0</v>
      </c>
      <c r="M54" s="115"/>
      <c r="N54" s="116"/>
    </row>
    <row r="55" spans="2:14" x14ac:dyDescent="0.25">
      <c r="B55" s="13" t="s">
        <v>158</v>
      </c>
      <c r="C55" s="66"/>
      <c r="D55" s="89"/>
      <c r="E55" s="89"/>
      <c r="F55" s="89"/>
      <c r="G55" s="89"/>
      <c r="H55" s="89"/>
      <c r="I55" s="89"/>
      <c r="J55" s="100"/>
      <c r="K55" s="113"/>
      <c r="L55" s="114">
        <f>IF(J55=Sąrašai!$A$1,(G55*$J$29/$J$8)/"2",IF(J55=Sąrašai!$A$2,G55*$J$29/$J$8,))</f>
        <v>0</v>
      </c>
      <c r="M55" s="115"/>
      <c r="N55" s="116"/>
    </row>
    <row r="56" spans="2:14" x14ac:dyDescent="0.25">
      <c r="B56" s="13" t="s">
        <v>159</v>
      </c>
      <c r="C56" s="66"/>
      <c r="D56" s="89"/>
      <c r="E56" s="89"/>
      <c r="F56" s="89"/>
      <c r="G56" s="89"/>
      <c r="H56" s="89"/>
      <c r="I56" s="89"/>
      <c r="J56" s="100"/>
      <c r="K56" s="113"/>
      <c r="L56" s="114">
        <f>IF(J56=Sąrašai!$A$1,(G56*$J$29/$J$8)/"2",IF(J56=Sąrašai!$A$2,G56*$J$29/$J$8,))</f>
        <v>0</v>
      </c>
      <c r="M56" s="115"/>
      <c r="N56" s="116"/>
    </row>
    <row r="57" spans="2:14" x14ac:dyDescent="0.25">
      <c r="B57" s="13" t="s">
        <v>160</v>
      </c>
      <c r="C57" s="60"/>
      <c r="D57" s="89"/>
      <c r="E57" s="89"/>
      <c r="F57" s="89"/>
      <c r="G57" s="89"/>
      <c r="H57" s="89"/>
      <c r="I57" s="89"/>
      <c r="J57" s="100"/>
      <c r="K57" s="113"/>
      <c r="L57" s="114">
        <f>IF(J57=Sąrašai!$A$1,(G57*$J$29/$J$8)/"2",IF(J57=Sąrašai!$A$2,G57*$J$29/$J$8,))</f>
        <v>0</v>
      </c>
      <c r="M57" s="115"/>
      <c r="N57" s="116"/>
    </row>
    <row r="58" spans="2:14" ht="15.75" thickBot="1" x14ac:dyDescent="0.3">
      <c r="B58" s="13" t="s">
        <v>29</v>
      </c>
      <c r="C58" s="68"/>
      <c r="D58" s="153"/>
      <c r="E58" s="153"/>
      <c r="F58" s="153"/>
      <c r="G58" s="153"/>
      <c r="H58" s="153"/>
      <c r="I58" s="153"/>
      <c r="J58" s="100"/>
      <c r="K58" s="113"/>
      <c r="L58" s="114">
        <f>IF(J58=Sąrašai!$A$1,(G58*$J$29/$J$8)/"2",IF(J58=Sąrašai!$A$2,G58*$J$29/$J$8,))</f>
        <v>0</v>
      </c>
      <c r="M58" s="115"/>
      <c r="N58" s="116"/>
    </row>
    <row r="59" spans="2:14" ht="15.75" thickBot="1" x14ac:dyDescent="0.3">
      <c r="B59" s="23"/>
      <c r="C59" s="25"/>
      <c r="D59" s="117" t="s">
        <v>87</v>
      </c>
      <c r="E59" s="118"/>
      <c r="F59" s="118"/>
      <c r="G59" s="152">
        <f>+SUM(G53:I58)</f>
        <v>0</v>
      </c>
      <c r="H59" s="152"/>
      <c r="I59" s="152"/>
      <c r="J59" s="119" t="s">
        <v>97</v>
      </c>
      <c r="K59" s="121"/>
      <c r="L59" s="122">
        <f>+SUM(L53:N58)</f>
        <v>0</v>
      </c>
      <c r="M59" s="123"/>
      <c r="N59" s="124"/>
    </row>
    <row r="60" spans="2:14" ht="15.75" thickBot="1" x14ac:dyDescent="0.3"/>
    <row r="61" spans="2:14" ht="66" customHeight="1" thickBot="1" x14ac:dyDescent="0.3">
      <c r="B61" s="27">
        <v>8</v>
      </c>
      <c r="C61" s="108" t="s">
        <v>250</v>
      </c>
      <c r="D61" s="108"/>
      <c r="E61" s="108"/>
      <c r="F61" s="108"/>
      <c r="G61" s="108"/>
      <c r="H61" s="108"/>
      <c r="I61" s="108"/>
      <c r="J61" s="108"/>
      <c r="K61" s="109"/>
    </row>
    <row r="62" spans="2:14" ht="60.75" customHeight="1" x14ac:dyDescent="0.25">
      <c r="B62" s="11" t="s">
        <v>161</v>
      </c>
      <c r="C62" s="67" t="s">
        <v>248</v>
      </c>
      <c r="D62" s="110" t="s">
        <v>247</v>
      </c>
      <c r="E62" s="110"/>
      <c r="F62" s="110"/>
      <c r="G62" s="110" t="s">
        <v>94</v>
      </c>
      <c r="H62" s="110"/>
      <c r="I62" s="110" t="s">
        <v>249</v>
      </c>
      <c r="J62" s="110"/>
      <c r="K62" s="111"/>
    </row>
    <row r="63" spans="2:14" ht="15.75" thickBot="1" x14ac:dyDescent="0.3">
      <c r="B63" s="13" t="s">
        <v>162</v>
      </c>
      <c r="C63" s="66"/>
      <c r="D63" s="89"/>
      <c r="E63" s="89"/>
      <c r="F63" s="89"/>
      <c r="G63" s="100"/>
      <c r="H63" s="113"/>
      <c r="I63" s="114">
        <f>IF(G63=Sąrašai!$A$1,(D63*$J$29/$J$8)/"2",IF(G63=Sąrašai!$A$2,D63*$J$29/$J$8,))</f>
        <v>0</v>
      </c>
      <c r="J63" s="115"/>
      <c r="K63" s="116"/>
    </row>
    <row r="64" spans="2:14" ht="15.75" thickBot="1" x14ac:dyDescent="0.3">
      <c r="B64" s="158" t="s">
        <v>87</v>
      </c>
      <c r="C64" s="159"/>
      <c r="D64" s="152">
        <f>+SUM(D63:F63)</f>
        <v>0</v>
      </c>
      <c r="E64" s="152"/>
      <c r="F64" s="152"/>
      <c r="G64" s="152" t="s">
        <v>97</v>
      </c>
      <c r="H64" s="152"/>
      <c r="I64" s="160">
        <f>+SUM(I63:K63)</f>
        <v>0</v>
      </c>
      <c r="J64" s="152"/>
      <c r="K64" s="161"/>
    </row>
    <row r="65" spans="1:17" ht="15.75" thickBot="1" x14ac:dyDescent="0.3"/>
    <row r="66" spans="1:17" ht="31.5" customHeight="1" thickBot="1" x14ac:dyDescent="0.3">
      <c r="B66" s="30" t="s">
        <v>60</v>
      </c>
      <c r="C66" s="108" t="s">
        <v>103</v>
      </c>
      <c r="D66" s="108"/>
      <c r="E66" s="108"/>
      <c r="F66" s="108"/>
      <c r="G66" s="108"/>
      <c r="H66" s="108"/>
      <c r="I66" s="108"/>
      <c r="J66" s="162">
        <f>I64+L59+J49+J39</f>
        <v>0</v>
      </c>
      <c r="K66" s="163"/>
    </row>
    <row r="68" spans="1:17" x14ac:dyDescent="0.25">
      <c r="A68" s="43"/>
      <c r="B68" s="44"/>
      <c r="C68" s="43"/>
      <c r="D68" s="43"/>
      <c r="E68" s="43"/>
      <c r="F68" s="43"/>
      <c r="G68" s="43"/>
      <c r="H68" s="43"/>
      <c r="I68" s="43"/>
      <c r="J68" s="43"/>
      <c r="K68" s="43"/>
      <c r="L68" s="43"/>
      <c r="M68" s="43"/>
      <c r="N68" s="43"/>
      <c r="O68" s="43"/>
      <c r="P68" s="43"/>
      <c r="Q68" s="45"/>
    </row>
    <row r="70" spans="1:17" x14ac:dyDescent="0.25">
      <c r="B70" s="3"/>
    </row>
    <row r="71" spans="1:17" x14ac:dyDescent="0.25">
      <c r="B71" s="3"/>
    </row>
    <row r="72" spans="1:17" x14ac:dyDescent="0.25">
      <c r="B72" s="3"/>
    </row>
    <row r="73" spans="1:17" x14ac:dyDescent="0.25">
      <c r="B73" s="3"/>
    </row>
    <row r="74" spans="1:17" x14ac:dyDescent="0.25">
      <c r="B74" s="3"/>
    </row>
    <row r="75" spans="1:17" x14ac:dyDescent="0.25">
      <c r="B75" s="3"/>
    </row>
    <row r="76" spans="1:17" x14ac:dyDescent="0.25">
      <c r="B76" s="3"/>
    </row>
    <row r="77" spans="1:17" x14ac:dyDescent="0.25">
      <c r="B77" s="3"/>
    </row>
    <row r="78" spans="1:17" ht="15.75" customHeight="1" x14ac:dyDescent="0.25">
      <c r="B78" s="3"/>
    </row>
    <row r="79" spans="1:17" x14ac:dyDescent="0.25">
      <c r="B79" s="3"/>
    </row>
    <row r="80" spans="1:17" x14ac:dyDescent="0.25">
      <c r="B80" s="3"/>
    </row>
    <row r="81" spans="2:2" x14ac:dyDescent="0.25">
      <c r="B81" s="3"/>
    </row>
    <row r="82" spans="2:2" x14ac:dyDescent="0.25">
      <c r="B82" s="3"/>
    </row>
    <row r="83" spans="2:2"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ht="15" customHeight="1" x14ac:dyDescent="0.25">
      <c r="B91" s="3"/>
    </row>
    <row r="92" spans="2:2" x14ac:dyDescent="0.25">
      <c r="B92" s="3"/>
    </row>
    <row r="93" spans="2:2" x14ac:dyDescent="0.25">
      <c r="B93" s="3"/>
    </row>
    <row r="94" spans="2:2" ht="15" customHeight="1" x14ac:dyDescent="0.25">
      <c r="B94" s="3"/>
    </row>
    <row r="95" spans="2:2" ht="15" customHeight="1" x14ac:dyDescent="0.25">
      <c r="B95" s="3"/>
    </row>
    <row r="96" spans="2:2" ht="15.75" customHeight="1" x14ac:dyDescent="0.25">
      <c r="B96" s="3"/>
    </row>
    <row r="97" spans="2:2" x14ac:dyDescent="0.25">
      <c r="B97" s="3"/>
    </row>
    <row r="98" spans="2:2" ht="15.75" customHeight="1" x14ac:dyDescent="0.25">
      <c r="B98" s="3"/>
    </row>
    <row r="99" spans="2:2" ht="45" customHeight="1" x14ac:dyDescent="0.25">
      <c r="B99" s="3"/>
    </row>
    <row r="100" spans="2:2" x14ac:dyDescent="0.25">
      <c r="B100" s="3"/>
    </row>
    <row r="101" spans="2:2" x14ac:dyDescent="0.25">
      <c r="B101" s="3"/>
    </row>
    <row r="102" spans="2:2" x14ac:dyDescent="0.25">
      <c r="B102" s="3"/>
    </row>
    <row r="103" spans="2:2" x14ac:dyDescent="0.25">
      <c r="B103" s="3"/>
    </row>
    <row r="104" spans="2:2" x14ac:dyDescent="0.25">
      <c r="B104" s="3"/>
    </row>
    <row r="105" spans="2:2" x14ac:dyDescent="0.25">
      <c r="B105" s="3"/>
    </row>
    <row r="106" spans="2:2" x14ac:dyDescent="0.25">
      <c r="B106" s="3"/>
    </row>
    <row r="107" spans="2:2" x14ac:dyDescent="0.25">
      <c r="B107" s="3"/>
    </row>
    <row r="108" spans="2:2" ht="15.75" customHeight="1" x14ac:dyDescent="0.25">
      <c r="B108" s="3"/>
    </row>
    <row r="109" spans="2:2" ht="15" customHeight="1" x14ac:dyDescent="0.25">
      <c r="B109" s="3"/>
    </row>
    <row r="110" spans="2:2" x14ac:dyDescent="0.25">
      <c r="B110" s="3"/>
    </row>
    <row r="111" spans="2:2" x14ac:dyDescent="0.25">
      <c r="B111" s="3"/>
    </row>
    <row r="112" spans="2:2" x14ac:dyDescent="0.25">
      <c r="B112" s="3"/>
    </row>
    <row r="113" spans="2:2" x14ac:dyDescent="0.25">
      <c r="B113" s="3"/>
    </row>
    <row r="114" spans="2:2" x14ac:dyDescent="0.25">
      <c r="B114" s="3"/>
    </row>
    <row r="115" spans="2:2" x14ac:dyDescent="0.25">
      <c r="B115" s="3"/>
    </row>
    <row r="116" spans="2:2" x14ac:dyDescent="0.25">
      <c r="B116" s="3"/>
    </row>
    <row r="117" spans="2:2" x14ac:dyDescent="0.25">
      <c r="B117" s="3"/>
    </row>
    <row r="118" spans="2:2" ht="15.75" customHeight="1" x14ac:dyDescent="0.25">
      <c r="B118" s="3"/>
    </row>
    <row r="119" spans="2:2" ht="45" customHeight="1" x14ac:dyDescent="0.25">
      <c r="B119" s="3"/>
    </row>
    <row r="120" spans="2:2" x14ac:dyDescent="0.25">
      <c r="B120" s="3"/>
    </row>
    <row r="121" spans="2:2" x14ac:dyDescent="0.25">
      <c r="B121" s="3"/>
    </row>
    <row r="122" spans="2:2" x14ac:dyDescent="0.25">
      <c r="B122" s="3"/>
    </row>
    <row r="123" spans="2:2" x14ac:dyDescent="0.25">
      <c r="B123" s="3"/>
    </row>
    <row r="124" spans="2:2" x14ac:dyDescent="0.25">
      <c r="B124" s="3"/>
    </row>
    <row r="125" spans="2:2" x14ac:dyDescent="0.25">
      <c r="B125" s="3"/>
    </row>
    <row r="126" spans="2:2" x14ac:dyDescent="0.25">
      <c r="B126" s="3"/>
    </row>
    <row r="127" spans="2:2" x14ac:dyDescent="0.25">
      <c r="B127" s="3"/>
    </row>
    <row r="128" spans="2:2" ht="15.75" customHeight="1" x14ac:dyDescent="0.25">
      <c r="B128" s="3"/>
    </row>
    <row r="129" spans="2:2" ht="45" customHeight="1" x14ac:dyDescent="0.25">
      <c r="B129" s="3"/>
    </row>
    <row r="130" spans="2:2" x14ac:dyDescent="0.25">
      <c r="B130" s="3"/>
    </row>
    <row r="131" spans="2:2" x14ac:dyDescent="0.25">
      <c r="B131" s="3"/>
    </row>
    <row r="132" spans="2:2" x14ac:dyDescent="0.25">
      <c r="B132" s="3"/>
    </row>
    <row r="133" spans="2:2" x14ac:dyDescent="0.25">
      <c r="B133" s="3"/>
    </row>
    <row r="134" spans="2:2" x14ac:dyDescent="0.25">
      <c r="B134" s="3"/>
    </row>
    <row r="135" spans="2:2" x14ac:dyDescent="0.25">
      <c r="B135" s="3"/>
    </row>
    <row r="136" spans="2:2" x14ac:dyDescent="0.25">
      <c r="B136" s="3"/>
    </row>
    <row r="137" spans="2:2" x14ac:dyDescent="0.25">
      <c r="B137" s="3"/>
    </row>
    <row r="138" spans="2:2" ht="15.75" customHeight="1" x14ac:dyDescent="0.25">
      <c r="B138" s="3"/>
    </row>
    <row r="139" spans="2:2" x14ac:dyDescent="0.25">
      <c r="B139" s="3"/>
    </row>
    <row r="140" spans="2:2" x14ac:dyDescent="0.25">
      <c r="B140" s="3"/>
    </row>
    <row r="141" spans="2:2" x14ac:dyDescent="0.25">
      <c r="B141" s="3"/>
    </row>
    <row r="142" spans="2:2" x14ac:dyDescent="0.25">
      <c r="B142" s="3"/>
    </row>
    <row r="143" spans="2:2"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sheetData>
  <mergeCells count="149">
    <mergeCell ref="C1:N1"/>
    <mergeCell ref="B3:C3"/>
    <mergeCell ref="C4:N4"/>
    <mergeCell ref="C5:I5"/>
    <mergeCell ref="J5:N5"/>
    <mergeCell ref="C6:I6"/>
    <mergeCell ref="J6:N6"/>
    <mergeCell ref="C10:I10"/>
    <mergeCell ref="J10:N10"/>
    <mergeCell ref="C13:N13"/>
    <mergeCell ref="C14:L14"/>
    <mergeCell ref="M14:N14"/>
    <mergeCell ref="C15:L15"/>
    <mergeCell ref="M15:N15"/>
    <mergeCell ref="C7:I7"/>
    <mergeCell ref="J7:N7"/>
    <mergeCell ref="C8:I8"/>
    <mergeCell ref="J8:N8"/>
    <mergeCell ref="C9:I9"/>
    <mergeCell ref="J9:N9"/>
    <mergeCell ref="C11:I11"/>
    <mergeCell ref="J11:N11"/>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B64:C64"/>
    <mergeCell ref="D64:F64"/>
    <mergeCell ref="G64:H64"/>
    <mergeCell ref="I64:K64"/>
    <mergeCell ref="C66:I66"/>
    <mergeCell ref="J66:K66"/>
    <mergeCell ref="D63:F63"/>
    <mergeCell ref="G63:H63"/>
    <mergeCell ref="I63:K63"/>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G63:H63 H43:I48</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3"/>
  <sheetViews>
    <sheetView view="pageBreakPreview" zoomScaleNormal="85" zoomScaleSheetLayoutView="100" workbookViewId="0">
      <selection activeCell="J8" sqref="J8:N8"/>
    </sheetView>
  </sheetViews>
  <sheetFormatPr defaultColWidth="9.140625" defaultRowHeight="15" x14ac:dyDescent="0.25"/>
  <cols>
    <col min="1" max="1" width="5.140625" style="3" customWidth="1"/>
    <col min="2" max="2" width="5.85546875" style="4" customWidth="1"/>
    <col min="3" max="3" width="10.85546875" style="3" customWidth="1"/>
    <col min="4"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80" t="s">
        <v>70</v>
      </c>
      <c r="D1" s="80"/>
      <c r="E1" s="80"/>
      <c r="F1" s="80"/>
      <c r="G1" s="80"/>
      <c r="H1" s="80"/>
      <c r="I1" s="80"/>
      <c r="J1" s="80"/>
      <c r="K1" s="80"/>
      <c r="L1" s="80"/>
      <c r="M1" s="80"/>
      <c r="N1" s="80"/>
    </row>
    <row r="2" spans="2:14" ht="15.75" customHeight="1" x14ac:dyDescent="0.25">
      <c r="C2" s="22"/>
      <c r="D2" s="22"/>
      <c r="E2" s="22"/>
      <c r="F2" s="22"/>
      <c r="G2" s="22"/>
      <c r="H2" s="22"/>
      <c r="I2" s="22"/>
      <c r="J2" s="22"/>
      <c r="K2" s="22"/>
      <c r="L2" s="22"/>
      <c r="M2" s="22"/>
      <c r="N2" s="22"/>
    </row>
    <row r="3" spans="2:14" ht="15.75" thickBot="1" x14ac:dyDescent="0.3">
      <c r="B3" s="82" t="s">
        <v>187</v>
      </c>
      <c r="C3" s="82"/>
    </row>
    <row r="4" spans="2:14" ht="15.75" thickBot="1" x14ac:dyDescent="0.3">
      <c r="B4" s="10" t="s">
        <v>7</v>
      </c>
      <c r="C4" s="83" t="s">
        <v>71</v>
      </c>
      <c r="D4" s="83"/>
      <c r="E4" s="83"/>
      <c r="F4" s="83"/>
      <c r="G4" s="83"/>
      <c r="H4" s="83"/>
      <c r="I4" s="83"/>
      <c r="J4" s="83"/>
      <c r="K4" s="83"/>
      <c r="L4" s="83"/>
      <c r="M4" s="83"/>
      <c r="N4" s="84"/>
    </row>
    <row r="5" spans="2:14" x14ac:dyDescent="0.25">
      <c r="B5" s="15" t="s">
        <v>140</v>
      </c>
      <c r="C5" s="95" t="s">
        <v>21</v>
      </c>
      <c r="D5" s="95"/>
      <c r="E5" s="95"/>
      <c r="F5" s="95"/>
      <c r="G5" s="95"/>
      <c r="H5" s="95"/>
      <c r="I5" s="95"/>
      <c r="J5" s="224"/>
      <c r="K5" s="224"/>
      <c r="L5" s="224"/>
      <c r="M5" s="224"/>
      <c r="N5" s="225"/>
    </row>
    <row r="6" spans="2:14" x14ac:dyDescent="0.25">
      <c r="B6" s="11" t="s">
        <v>141</v>
      </c>
      <c r="C6" s="88" t="s">
        <v>75</v>
      </c>
      <c r="D6" s="88"/>
      <c r="E6" s="88"/>
      <c r="F6" s="88"/>
      <c r="G6" s="88"/>
      <c r="H6" s="88"/>
      <c r="I6" s="88"/>
      <c r="J6" s="89"/>
      <c r="K6" s="89"/>
      <c r="L6" s="89"/>
      <c r="M6" s="89"/>
      <c r="N6" s="90"/>
    </row>
    <row r="7" spans="2:14" x14ac:dyDescent="0.25">
      <c r="B7" s="11" t="s">
        <v>142</v>
      </c>
      <c r="C7" s="88" t="s">
        <v>73</v>
      </c>
      <c r="D7" s="88"/>
      <c r="E7" s="88"/>
      <c r="F7" s="88"/>
      <c r="G7" s="88"/>
      <c r="H7" s="88"/>
      <c r="I7" s="88"/>
      <c r="J7" s="89"/>
      <c r="K7" s="89"/>
      <c r="L7" s="89"/>
      <c r="M7" s="89"/>
      <c r="N7" s="90"/>
    </row>
    <row r="8" spans="2:14" x14ac:dyDescent="0.25">
      <c r="B8" s="11" t="s">
        <v>143</v>
      </c>
      <c r="C8" s="88" t="s">
        <v>74</v>
      </c>
      <c r="D8" s="88"/>
      <c r="E8" s="88"/>
      <c r="F8" s="88"/>
      <c r="G8" s="88"/>
      <c r="H8" s="88"/>
      <c r="I8" s="88"/>
      <c r="J8" s="89"/>
      <c r="K8" s="89"/>
      <c r="L8" s="89"/>
      <c r="M8" s="89"/>
      <c r="N8" s="90"/>
    </row>
    <row r="9" spans="2:14" x14ac:dyDescent="0.25">
      <c r="B9" s="11" t="s">
        <v>144</v>
      </c>
      <c r="C9" s="88" t="s">
        <v>72</v>
      </c>
      <c r="D9" s="88"/>
      <c r="E9" s="88"/>
      <c r="F9" s="88"/>
      <c r="G9" s="88"/>
      <c r="H9" s="88"/>
      <c r="I9" s="88"/>
      <c r="J9" s="100"/>
      <c r="K9" s="101"/>
      <c r="L9" s="101"/>
      <c r="M9" s="101"/>
      <c r="N9" s="102"/>
    </row>
    <row r="10" spans="2:14" ht="35.25" customHeight="1" x14ac:dyDescent="0.25">
      <c r="B10" s="13" t="s">
        <v>145</v>
      </c>
      <c r="C10" s="91" t="s">
        <v>25</v>
      </c>
      <c r="D10" s="91"/>
      <c r="E10" s="91"/>
      <c r="F10" s="91"/>
      <c r="G10" s="91"/>
      <c r="H10" s="91"/>
      <c r="I10" s="91"/>
      <c r="J10" s="92"/>
      <c r="K10" s="89"/>
      <c r="L10" s="89"/>
      <c r="M10" s="89"/>
      <c r="N10" s="90"/>
    </row>
    <row r="11" spans="2:14" ht="30.75" customHeight="1" thickBot="1" x14ac:dyDescent="0.3">
      <c r="B11" s="12" t="s">
        <v>253</v>
      </c>
      <c r="C11" s="107" t="s">
        <v>252</v>
      </c>
      <c r="D11" s="107"/>
      <c r="E11" s="107"/>
      <c r="F11" s="107"/>
      <c r="G11" s="107"/>
      <c r="H11" s="107"/>
      <c r="I11" s="107"/>
      <c r="J11" s="199"/>
      <c r="K11" s="226"/>
      <c r="L11" s="226"/>
      <c r="M11" s="226"/>
      <c r="N11" s="227"/>
    </row>
    <row r="12" spans="2:14" ht="15.75" thickBot="1" x14ac:dyDescent="0.3"/>
    <row r="13" spans="2:14" ht="15.75" thickBot="1" x14ac:dyDescent="0.3">
      <c r="B13" s="42" t="s">
        <v>11</v>
      </c>
      <c r="C13" s="93" t="s">
        <v>133</v>
      </c>
      <c r="D13" s="93"/>
      <c r="E13" s="93"/>
      <c r="F13" s="93"/>
      <c r="G13" s="93"/>
      <c r="H13" s="93"/>
      <c r="I13" s="93"/>
      <c r="J13" s="93"/>
      <c r="K13" s="93"/>
      <c r="L13" s="93"/>
      <c r="M13" s="93"/>
      <c r="N13" s="94"/>
    </row>
    <row r="14" spans="2:14" x14ac:dyDescent="0.25">
      <c r="B14" s="15" t="s">
        <v>137</v>
      </c>
      <c r="C14" s="95" t="s">
        <v>135</v>
      </c>
      <c r="D14" s="95"/>
      <c r="E14" s="95"/>
      <c r="F14" s="95"/>
      <c r="G14" s="95"/>
      <c r="H14" s="95"/>
      <c r="I14" s="95"/>
      <c r="J14" s="95"/>
      <c r="K14" s="95"/>
      <c r="L14" s="95"/>
      <c r="M14" s="96"/>
      <c r="N14" s="97"/>
    </row>
    <row r="15" spans="2:14" x14ac:dyDescent="0.25">
      <c r="B15" s="13" t="s">
        <v>76</v>
      </c>
      <c r="C15" s="88" t="s">
        <v>134</v>
      </c>
      <c r="D15" s="88"/>
      <c r="E15" s="88"/>
      <c r="F15" s="88"/>
      <c r="G15" s="88"/>
      <c r="H15" s="88"/>
      <c r="I15" s="88"/>
      <c r="J15" s="88"/>
      <c r="K15" s="88"/>
      <c r="L15" s="88"/>
      <c r="M15" s="98"/>
      <c r="N15" s="99"/>
    </row>
    <row r="16" spans="2:14" x14ac:dyDescent="0.25">
      <c r="B16" s="13" t="s">
        <v>138</v>
      </c>
      <c r="C16" s="88" t="s">
        <v>136</v>
      </c>
      <c r="D16" s="88"/>
      <c r="E16" s="88"/>
      <c r="F16" s="88"/>
      <c r="G16" s="88"/>
      <c r="H16" s="88"/>
      <c r="I16" s="88"/>
      <c r="J16" s="88"/>
      <c r="K16" s="88"/>
      <c r="L16" s="88"/>
      <c r="M16" s="98"/>
      <c r="N16" s="99"/>
    </row>
    <row r="17" spans="2:14" ht="31.5" customHeight="1" thickBot="1" x14ac:dyDescent="0.3">
      <c r="B17" s="12" t="s">
        <v>139</v>
      </c>
      <c r="C17" s="149" t="s">
        <v>213</v>
      </c>
      <c r="D17" s="150"/>
      <c r="E17" s="150"/>
      <c r="F17" s="150"/>
      <c r="G17" s="150"/>
      <c r="H17" s="150"/>
      <c r="I17" s="150"/>
      <c r="J17" s="150"/>
      <c r="K17" s="150"/>
      <c r="L17" s="151"/>
      <c r="M17" s="103"/>
      <c r="N17" s="104"/>
    </row>
    <row r="18" spans="2:14" ht="13.5" customHeight="1" x14ac:dyDescent="0.25"/>
    <row r="19" spans="2:14" x14ac:dyDescent="0.25">
      <c r="B19" s="17" t="s">
        <v>19</v>
      </c>
      <c r="C19" s="105" t="s">
        <v>12</v>
      </c>
      <c r="D19" s="105"/>
      <c r="E19" s="105"/>
      <c r="F19" s="105"/>
      <c r="G19" s="105"/>
      <c r="H19" s="105"/>
      <c r="I19" s="105"/>
      <c r="J19" s="105"/>
      <c r="K19" s="105"/>
    </row>
    <row r="20" spans="2:14" x14ac:dyDescent="0.25">
      <c r="B20" s="14" t="s">
        <v>146</v>
      </c>
      <c r="C20" s="88" t="s">
        <v>17</v>
      </c>
      <c r="D20" s="88"/>
      <c r="E20" s="88"/>
      <c r="F20" s="88"/>
      <c r="G20" s="88"/>
      <c r="H20" s="92"/>
      <c r="I20" s="92"/>
      <c r="J20" s="92"/>
      <c r="K20" s="92"/>
    </row>
    <row r="21" spans="2:14" x14ac:dyDescent="0.25">
      <c r="B21" s="14" t="s">
        <v>147</v>
      </c>
      <c r="C21" s="88" t="s">
        <v>18</v>
      </c>
      <c r="D21" s="88"/>
      <c r="E21" s="88"/>
      <c r="F21" s="88"/>
      <c r="G21" s="88"/>
      <c r="H21" s="92"/>
      <c r="I21" s="92"/>
      <c r="J21" s="92"/>
      <c r="K21" s="92"/>
    </row>
    <row r="22" spans="2:14" x14ac:dyDescent="0.25">
      <c r="B22" s="14" t="s">
        <v>148</v>
      </c>
      <c r="C22" s="88" t="s">
        <v>16</v>
      </c>
      <c r="D22" s="88"/>
      <c r="E22" s="88"/>
      <c r="F22" s="88"/>
      <c r="G22" s="88"/>
      <c r="H22" s="89"/>
      <c r="I22" s="89"/>
      <c r="J22" s="89"/>
      <c r="K22" s="89"/>
    </row>
    <row r="23" spans="2:14" x14ac:dyDescent="0.25">
      <c r="B23" s="14" t="s">
        <v>149</v>
      </c>
      <c r="C23" s="88" t="s">
        <v>15</v>
      </c>
      <c r="D23" s="88"/>
      <c r="E23" s="88"/>
      <c r="F23" s="88"/>
      <c r="G23" s="88"/>
      <c r="H23" s="89"/>
      <c r="I23" s="89"/>
      <c r="J23" s="89"/>
      <c r="K23" s="89"/>
    </row>
    <row r="24" spans="2:14" ht="30.75" customHeight="1" x14ac:dyDescent="0.25">
      <c r="B24" s="14" t="s">
        <v>150</v>
      </c>
      <c r="C24" s="106" t="s">
        <v>120</v>
      </c>
      <c r="D24" s="106"/>
      <c r="E24" s="106"/>
      <c r="F24" s="106"/>
      <c r="G24" s="106"/>
      <c r="H24" s="89"/>
      <c r="I24" s="89"/>
      <c r="J24" s="89" t="str">
        <f>IF(H24=Sąrašai!$C$1,31,IF(H24=Sąrašai!$C$2,28,IF(H24=Sąrašai!$C$3,31,IF(H24=Sąrašai!$C$4,30,IF(H24=Sąrašai!$C$5,31,IF(H24=Sąrašai!$C$6,30,IF(H24=Sąrašai!$C$7,31,IF(H24=Sąrašai!$C$8,31,IF(H24=Sąrašai!$C$9,30,IF(H24=Sąrašai!$C$10,31,IF(H24=Sąrašai!$C$11,30,IF(H24=Sąrašai!$C$12,31,"0"))))))))))))</f>
        <v>0</v>
      </c>
      <c r="K24" s="89"/>
    </row>
    <row r="25" spans="2:14" ht="15.75" thickBot="1" x14ac:dyDescent="0.3"/>
    <row r="26" spans="2:14" ht="15.75" thickBot="1" x14ac:dyDescent="0.3">
      <c r="B26" s="10" t="s">
        <v>32</v>
      </c>
      <c r="C26" s="83" t="s">
        <v>123</v>
      </c>
      <c r="D26" s="83"/>
      <c r="E26" s="83"/>
      <c r="F26" s="83"/>
      <c r="G26" s="83"/>
      <c r="H26" s="83"/>
      <c r="I26" s="83"/>
      <c r="J26" s="83"/>
      <c r="K26" s="83"/>
      <c r="L26" s="83"/>
      <c r="M26" s="83"/>
      <c r="N26" s="84"/>
    </row>
    <row r="27" spans="2:14" ht="76.5" customHeight="1" x14ac:dyDescent="0.25">
      <c r="B27" s="11" t="s">
        <v>151</v>
      </c>
      <c r="C27" s="112" t="s">
        <v>106</v>
      </c>
      <c r="D27" s="112"/>
      <c r="E27" s="112"/>
      <c r="F27" s="112"/>
      <c r="G27" s="112"/>
      <c r="H27" s="112"/>
      <c r="I27" s="112"/>
      <c r="J27" s="86"/>
      <c r="K27" s="86"/>
      <c r="L27" s="86"/>
      <c r="M27" s="86"/>
      <c r="N27" s="87"/>
    </row>
    <row r="28" spans="2:14" ht="48.75" customHeight="1" x14ac:dyDescent="0.25">
      <c r="B28" s="11" t="s">
        <v>152</v>
      </c>
      <c r="C28" s="106" t="s">
        <v>163</v>
      </c>
      <c r="D28" s="106"/>
      <c r="E28" s="106"/>
      <c r="F28" s="106"/>
      <c r="G28" s="106"/>
      <c r="H28" s="106"/>
      <c r="I28" s="106"/>
      <c r="J28" s="98">
        <f>J8*J27</f>
        <v>0</v>
      </c>
      <c r="K28" s="98"/>
      <c r="L28" s="98"/>
      <c r="M28" s="98"/>
      <c r="N28" s="99"/>
    </row>
    <row r="29" spans="2:14" ht="31.5" customHeight="1" thickBot="1" x14ac:dyDescent="0.3">
      <c r="B29" s="11" t="s">
        <v>153</v>
      </c>
      <c r="C29" s="107" t="s">
        <v>164</v>
      </c>
      <c r="D29" s="107"/>
      <c r="E29" s="107"/>
      <c r="F29" s="107"/>
      <c r="G29" s="107"/>
      <c r="H29" s="107"/>
      <c r="I29" s="107"/>
      <c r="J29" s="103">
        <f>IF(H23=0,H22*J28,(H22*J28)+(J28/J24*H23))</f>
        <v>0</v>
      </c>
      <c r="K29" s="103"/>
      <c r="L29" s="103"/>
      <c r="M29" s="103"/>
      <c r="N29" s="104"/>
    </row>
    <row r="30" spans="2:14" ht="15.75" thickBot="1" x14ac:dyDescent="0.3"/>
    <row r="31" spans="2:14" ht="48.75" customHeight="1" thickBot="1" x14ac:dyDescent="0.3">
      <c r="B31" s="27" t="s">
        <v>46</v>
      </c>
      <c r="C31" s="108" t="s">
        <v>89</v>
      </c>
      <c r="D31" s="108"/>
      <c r="E31" s="108"/>
      <c r="F31" s="108"/>
      <c r="G31" s="108"/>
      <c r="H31" s="108"/>
      <c r="I31" s="108"/>
      <c r="J31" s="108"/>
      <c r="K31" s="108"/>
      <c r="L31" s="108"/>
      <c r="M31" s="109"/>
      <c r="N31" s="24"/>
    </row>
    <row r="32" spans="2:14" ht="45" customHeight="1" x14ac:dyDescent="0.25">
      <c r="B32" s="11" t="s">
        <v>77</v>
      </c>
      <c r="C32" s="26" t="s">
        <v>78</v>
      </c>
      <c r="D32" s="110" t="s">
        <v>79</v>
      </c>
      <c r="E32" s="110"/>
      <c r="F32" s="110"/>
      <c r="G32" s="110" t="s">
        <v>80</v>
      </c>
      <c r="H32" s="110"/>
      <c r="I32" s="110"/>
      <c r="J32" s="110" t="s">
        <v>81</v>
      </c>
      <c r="K32" s="110"/>
      <c r="L32" s="110"/>
      <c r="M32" s="111"/>
    </row>
    <row r="33" spans="2:13" x14ac:dyDescent="0.25">
      <c r="B33" s="13" t="s">
        <v>82</v>
      </c>
      <c r="C33" s="14"/>
      <c r="D33" s="100"/>
      <c r="E33" s="101"/>
      <c r="F33" s="113"/>
      <c r="G33" s="100"/>
      <c r="H33" s="101"/>
      <c r="I33" s="113"/>
      <c r="J33" s="114">
        <f>IF(G33=0,0,G33*$J$29/$J$8)</f>
        <v>0</v>
      </c>
      <c r="K33" s="115"/>
      <c r="L33" s="115"/>
      <c r="M33" s="116"/>
    </row>
    <row r="34" spans="2:13" x14ac:dyDescent="0.25">
      <c r="B34" s="13" t="s">
        <v>83</v>
      </c>
      <c r="C34" s="14"/>
      <c r="D34" s="100"/>
      <c r="E34" s="101"/>
      <c r="F34" s="113"/>
      <c r="G34" s="100"/>
      <c r="H34" s="101"/>
      <c r="I34" s="113"/>
      <c r="J34" s="114">
        <f t="shared" ref="J34:J38" si="0">IF(G34=0,0,G34*$J$29/$J$8)</f>
        <v>0</v>
      </c>
      <c r="K34" s="115"/>
      <c r="L34" s="115"/>
      <c r="M34" s="116"/>
    </row>
    <row r="35" spans="2:13" x14ac:dyDescent="0.25">
      <c r="B35" s="13" t="s">
        <v>84</v>
      </c>
      <c r="C35" s="14"/>
      <c r="D35" s="100"/>
      <c r="E35" s="101"/>
      <c r="F35" s="113"/>
      <c r="G35" s="100"/>
      <c r="H35" s="101"/>
      <c r="I35" s="113"/>
      <c r="J35" s="114">
        <f t="shared" si="0"/>
        <v>0</v>
      </c>
      <c r="K35" s="115"/>
      <c r="L35" s="115"/>
      <c r="M35" s="116"/>
    </row>
    <row r="36" spans="2:13" x14ac:dyDescent="0.25">
      <c r="B36" s="13" t="s">
        <v>85</v>
      </c>
      <c r="C36" s="14"/>
      <c r="D36" s="100"/>
      <c r="E36" s="101"/>
      <c r="F36" s="113"/>
      <c r="G36" s="100"/>
      <c r="H36" s="101"/>
      <c r="I36" s="113"/>
      <c r="J36" s="114">
        <f t="shared" si="0"/>
        <v>0</v>
      </c>
      <c r="K36" s="115"/>
      <c r="L36" s="115"/>
      <c r="M36" s="116"/>
    </row>
    <row r="37" spans="2:13" x14ac:dyDescent="0.25">
      <c r="B37" s="13" t="s">
        <v>86</v>
      </c>
      <c r="C37" s="28"/>
      <c r="D37" s="100"/>
      <c r="E37" s="101"/>
      <c r="F37" s="113"/>
      <c r="G37" s="100"/>
      <c r="H37" s="101"/>
      <c r="I37" s="113"/>
      <c r="J37" s="114">
        <f t="shared" si="0"/>
        <v>0</v>
      </c>
      <c r="K37" s="115"/>
      <c r="L37" s="115"/>
      <c r="M37" s="116"/>
    </row>
    <row r="38" spans="2:13" ht="15.75" thickBot="1" x14ac:dyDescent="0.3">
      <c r="B38" s="12" t="s">
        <v>29</v>
      </c>
      <c r="C38" s="16"/>
      <c r="D38" s="126"/>
      <c r="E38" s="127"/>
      <c r="F38" s="128"/>
      <c r="G38" s="126"/>
      <c r="H38" s="127"/>
      <c r="I38" s="128"/>
      <c r="J38" s="114">
        <f t="shared" si="0"/>
        <v>0</v>
      </c>
      <c r="K38" s="115"/>
      <c r="L38" s="115"/>
      <c r="M38" s="116"/>
    </row>
    <row r="39" spans="2:13" ht="15.75" thickBot="1" x14ac:dyDescent="0.3">
      <c r="B39" s="23"/>
      <c r="C39" s="25"/>
      <c r="D39" s="117" t="s">
        <v>87</v>
      </c>
      <c r="E39" s="118"/>
      <c r="F39" s="118"/>
      <c r="G39" s="119">
        <f>+SUM(G33:I38)</f>
        <v>0</v>
      </c>
      <c r="H39" s="120"/>
      <c r="I39" s="121"/>
      <c r="J39" s="122">
        <f>+SUM(J33:M38)</f>
        <v>0</v>
      </c>
      <c r="K39" s="123"/>
      <c r="L39" s="123"/>
      <c r="M39" s="124"/>
    </row>
    <row r="40" spans="2:13" ht="15.75" thickBot="1" x14ac:dyDescent="0.3"/>
    <row r="41" spans="2:13" ht="51" customHeight="1" thickBot="1" x14ac:dyDescent="0.3">
      <c r="B41" s="27" t="s">
        <v>48</v>
      </c>
      <c r="C41" s="221" t="s">
        <v>88</v>
      </c>
      <c r="D41" s="222"/>
      <c r="E41" s="222"/>
      <c r="F41" s="222"/>
      <c r="G41" s="222"/>
      <c r="H41" s="222"/>
      <c r="I41" s="222"/>
      <c r="J41" s="222"/>
      <c r="K41" s="222"/>
      <c r="L41" s="222"/>
      <c r="M41" s="223"/>
    </row>
    <row r="42" spans="2:13" ht="45" customHeight="1" x14ac:dyDescent="0.25">
      <c r="B42" s="11" t="s">
        <v>154</v>
      </c>
      <c r="C42" s="125" t="s">
        <v>78</v>
      </c>
      <c r="D42" s="125"/>
      <c r="E42" s="110" t="s">
        <v>90</v>
      </c>
      <c r="F42" s="110"/>
      <c r="G42" s="110"/>
      <c r="H42" s="110" t="s">
        <v>94</v>
      </c>
      <c r="I42" s="110"/>
      <c r="J42" s="110" t="s">
        <v>251</v>
      </c>
      <c r="K42" s="110"/>
      <c r="L42" s="110"/>
      <c r="M42" s="111"/>
    </row>
    <row r="43" spans="2:13" x14ac:dyDescent="0.25">
      <c r="B43" s="13" t="s">
        <v>98</v>
      </c>
      <c r="C43" s="129"/>
      <c r="D43" s="129"/>
      <c r="E43" s="130"/>
      <c r="F43" s="130"/>
      <c r="G43" s="130"/>
      <c r="H43" s="100"/>
      <c r="I43" s="113"/>
      <c r="J43" s="130">
        <f>IF(H43=Sąrašai!$A$1,(E43*$J$29/$J$8)/"2",IF(H43=Sąrašai!$A$2,E43*$J$29/$J$8,))</f>
        <v>0</v>
      </c>
      <c r="K43" s="130"/>
      <c r="L43" s="130"/>
      <c r="M43" s="215"/>
    </row>
    <row r="44" spans="2:13" x14ac:dyDescent="0.25">
      <c r="B44" s="13" t="s">
        <v>99</v>
      </c>
      <c r="C44" s="129"/>
      <c r="D44" s="129"/>
      <c r="E44" s="130"/>
      <c r="F44" s="130"/>
      <c r="G44" s="130"/>
      <c r="H44" s="100"/>
      <c r="I44" s="113"/>
      <c r="J44" s="130">
        <f>IF(H44=Sąrašai!$A$1,(E44*$J$29/$J$8)/"2",IF(H44=Sąrašai!$A$2,E44*$J$29/$J$8,))</f>
        <v>0</v>
      </c>
      <c r="K44" s="130"/>
      <c r="L44" s="130"/>
      <c r="M44" s="215"/>
    </row>
    <row r="45" spans="2:13" x14ac:dyDescent="0.25">
      <c r="B45" s="13" t="s">
        <v>100</v>
      </c>
      <c r="C45" s="129"/>
      <c r="D45" s="129"/>
      <c r="E45" s="130"/>
      <c r="F45" s="130"/>
      <c r="G45" s="130"/>
      <c r="H45" s="100"/>
      <c r="I45" s="113"/>
      <c r="J45" s="130">
        <f>IF(H45=Sąrašai!$A$1,(E45*$J$29/$J$8)/"2",IF(H45=Sąrašai!$A$2,E45*$J$29/$J$8,))</f>
        <v>0</v>
      </c>
      <c r="K45" s="130"/>
      <c r="L45" s="130"/>
      <c r="M45" s="215"/>
    </row>
    <row r="46" spans="2:13" x14ac:dyDescent="0.25">
      <c r="B46" s="13" t="s">
        <v>101</v>
      </c>
      <c r="C46" s="129"/>
      <c r="D46" s="129"/>
      <c r="E46" s="130"/>
      <c r="F46" s="130"/>
      <c r="G46" s="130"/>
      <c r="H46" s="100"/>
      <c r="I46" s="113"/>
      <c r="J46" s="130">
        <f>IF(H46=Sąrašai!$A$1,(E46*$J$29/$J$8)/"2",IF(H46=Sąrašai!$A$2,E46*$J$29/$J$8,))</f>
        <v>0</v>
      </c>
      <c r="K46" s="130"/>
      <c r="L46" s="130"/>
      <c r="M46" s="215"/>
    </row>
    <row r="47" spans="2:13" x14ac:dyDescent="0.25">
      <c r="B47" s="13" t="s">
        <v>102</v>
      </c>
      <c r="C47" s="140"/>
      <c r="D47" s="141"/>
      <c r="E47" s="142"/>
      <c r="F47" s="143"/>
      <c r="G47" s="144"/>
      <c r="H47" s="100"/>
      <c r="I47" s="113"/>
      <c r="J47" s="130">
        <f>IF(H47=Sąrašai!$A$1,(E47*$J$29/$J$8)/"2",IF(H47=Sąrašai!$A$2,E47*$J$29/$J$8,))</f>
        <v>0</v>
      </c>
      <c r="K47" s="130"/>
      <c r="L47" s="130"/>
      <c r="M47" s="215"/>
    </row>
    <row r="48" spans="2:13" ht="15.75" thickBot="1" x14ac:dyDescent="0.3">
      <c r="B48" s="12" t="s">
        <v>29</v>
      </c>
      <c r="C48" s="145"/>
      <c r="D48" s="145"/>
      <c r="E48" s="146"/>
      <c r="F48" s="146"/>
      <c r="G48" s="146"/>
      <c r="H48" s="100"/>
      <c r="I48" s="113"/>
      <c r="J48" s="130">
        <f>IF(H48=Sąrašai!$A$1,(E48*$J$29/$J$8)/"2",IF(H48=Sąrašai!$A$2,E48*$J$29/$J$8,))</f>
        <v>0</v>
      </c>
      <c r="K48" s="130"/>
      <c r="L48" s="130"/>
      <c r="M48" s="215"/>
    </row>
    <row r="49" spans="2:14" ht="15.75" thickBot="1" x14ac:dyDescent="0.3">
      <c r="B49" s="23"/>
      <c r="C49" s="131" t="s">
        <v>87</v>
      </c>
      <c r="D49" s="131"/>
      <c r="E49" s="132">
        <f>+SUM(E43:G48)</f>
        <v>0</v>
      </c>
      <c r="F49" s="133"/>
      <c r="G49" s="134"/>
      <c r="H49" s="218" t="s">
        <v>97</v>
      </c>
      <c r="I49" s="134"/>
      <c r="J49" s="216">
        <f>+SUM(J43:M48)</f>
        <v>0</v>
      </c>
      <c r="K49" s="216"/>
      <c r="L49" s="216"/>
      <c r="M49" s="217"/>
    </row>
    <row r="50" spans="2:14" ht="15.75" thickBot="1" x14ac:dyDescent="0.3"/>
    <row r="51" spans="2:14" ht="50.25" customHeight="1" thickBot="1" x14ac:dyDescent="0.3">
      <c r="B51" s="27" t="s">
        <v>50</v>
      </c>
      <c r="C51" s="108" t="s">
        <v>246</v>
      </c>
      <c r="D51" s="108"/>
      <c r="E51" s="108"/>
      <c r="F51" s="108"/>
      <c r="G51" s="108"/>
      <c r="H51" s="108"/>
      <c r="I51" s="108"/>
      <c r="J51" s="108"/>
      <c r="K51" s="108"/>
      <c r="L51" s="108"/>
      <c r="M51" s="108"/>
      <c r="N51" s="109"/>
    </row>
    <row r="52" spans="2:14" ht="62.25" customHeight="1" x14ac:dyDescent="0.25">
      <c r="B52" s="11" t="s">
        <v>155</v>
      </c>
      <c r="C52" s="67" t="s">
        <v>78</v>
      </c>
      <c r="D52" s="110" t="s">
        <v>93</v>
      </c>
      <c r="E52" s="110"/>
      <c r="F52" s="110"/>
      <c r="G52" s="110" t="s">
        <v>80</v>
      </c>
      <c r="H52" s="110"/>
      <c r="I52" s="110"/>
      <c r="J52" s="110" t="s">
        <v>94</v>
      </c>
      <c r="K52" s="110"/>
      <c r="L52" s="110" t="s">
        <v>81</v>
      </c>
      <c r="M52" s="110"/>
      <c r="N52" s="111"/>
    </row>
    <row r="53" spans="2:14" x14ac:dyDescent="0.25">
      <c r="B53" s="13" t="s">
        <v>156</v>
      </c>
      <c r="C53" s="66"/>
      <c r="D53" s="89"/>
      <c r="E53" s="89"/>
      <c r="F53" s="89"/>
      <c r="G53" s="89"/>
      <c r="H53" s="89"/>
      <c r="I53" s="89"/>
      <c r="J53" s="100"/>
      <c r="K53" s="113"/>
      <c r="L53" s="114">
        <f>IF(J53=Sąrašai!$A$1,(G53*$J$29/$J$8)/"2",IF(J53=Sąrašai!$A$2,G53*$J$29/$J$8,))</f>
        <v>0</v>
      </c>
      <c r="M53" s="115"/>
      <c r="N53" s="116"/>
    </row>
    <row r="54" spans="2:14" x14ac:dyDescent="0.25">
      <c r="B54" s="13" t="s">
        <v>157</v>
      </c>
      <c r="C54" s="66"/>
      <c r="D54" s="89"/>
      <c r="E54" s="89"/>
      <c r="F54" s="89"/>
      <c r="G54" s="89"/>
      <c r="H54" s="89"/>
      <c r="I54" s="89"/>
      <c r="J54" s="100"/>
      <c r="K54" s="113"/>
      <c r="L54" s="114">
        <f>IF(J54=Sąrašai!$A$1,(G54*$J$29/$J$8)/"2",IF(J54=Sąrašai!$A$2,G54*$J$29/$J$8,))</f>
        <v>0</v>
      </c>
      <c r="M54" s="115"/>
      <c r="N54" s="116"/>
    </row>
    <row r="55" spans="2:14" x14ac:dyDescent="0.25">
      <c r="B55" s="13" t="s">
        <v>158</v>
      </c>
      <c r="C55" s="66"/>
      <c r="D55" s="89"/>
      <c r="E55" s="89"/>
      <c r="F55" s="89"/>
      <c r="G55" s="89"/>
      <c r="H55" s="89"/>
      <c r="I55" s="89"/>
      <c r="J55" s="100"/>
      <c r="K55" s="113"/>
      <c r="L55" s="114">
        <f>IF(J55=Sąrašai!$A$1,(G55*$J$29/$J$8)/"2",IF(J55=Sąrašai!$A$2,G55*$J$29/$J$8,))</f>
        <v>0</v>
      </c>
      <c r="M55" s="115"/>
      <c r="N55" s="116"/>
    </row>
    <row r="56" spans="2:14" x14ac:dyDescent="0.25">
      <c r="B56" s="13" t="s">
        <v>159</v>
      </c>
      <c r="C56" s="66"/>
      <c r="D56" s="89"/>
      <c r="E56" s="89"/>
      <c r="F56" s="89"/>
      <c r="G56" s="89"/>
      <c r="H56" s="89"/>
      <c r="I56" s="89"/>
      <c r="J56" s="100"/>
      <c r="K56" s="113"/>
      <c r="L56" s="114">
        <f>IF(J56=Sąrašai!$A$1,(G56*$J$29/$J$8)/"2",IF(J56=Sąrašai!$A$2,G56*$J$29/$J$8,))</f>
        <v>0</v>
      </c>
      <c r="M56" s="115"/>
      <c r="N56" s="116"/>
    </row>
    <row r="57" spans="2:14" x14ac:dyDescent="0.25">
      <c r="B57" s="13" t="s">
        <v>160</v>
      </c>
      <c r="C57" s="60"/>
      <c r="D57" s="89"/>
      <c r="E57" s="89"/>
      <c r="F57" s="89"/>
      <c r="G57" s="89"/>
      <c r="H57" s="89"/>
      <c r="I57" s="89"/>
      <c r="J57" s="100"/>
      <c r="K57" s="113"/>
      <c r="L57" s="114">
        <f>IF(J57=Sąrašai!$A$1,(G57*$J$29/$J$8)/"2",IF(J57=Sąrašai!$A$2,G57*$J$29/$J$8,))</f>
        <v>0</v>
      </c>
      <c r="M57" s="115"/>
      <c r="N57" s="116"/>
    </row>
    <row r="58" spans="2:14" ht="15.75" thickBot="1" x14ac:dyDescent="0.3">
      <c r="B58" s="13" t="s">
        <v>29</v>
      </c>
      <c r="C58" s="68"/>
      <c r="D58" s="153"/>
      <c r="E58" s="153"/>
      <c r="F58" s="153"/>
      <c r="G58" s="153"/>
      <c r="H58" s="153"/>
      <c r="I58" s="153"/>
      <c r="J58" s="100"/>
      <c r="K58" s="113"/>
      <c r="L58" s="114">
        <f>IF(J58=Sąrašai!$A$1,(G58*$J$29/$J$8)/"2",IF(J58=Sąrašai!$A$2,G58*$J$29/$J$8,))</f>
        <v>0</v>
      </c>
      <c r="M58" s="115"/>
      <c r="N58" s="116"/>
    </row>
    <row r="59" spans="2:14" ht="15.75" thickBot="1" x14ac:dyDescent="0.3">
      <c r="B59" s="23"/>
      <c r="C59" s="25"/>
      <c r="D59" s="117" t="s">
        <v>87</v>
      </c>
      <c r="E59" s="118"/>
      <c r="F59" s="118"/>
      <c r="G59" s="152">
        <f>+SUM(G53:I58)</f>
        <v>0</v>
      </c>
      <c r="H59" s="152"/>
      <c r="I59" s="152"/>
      <c r="J59" s="119" t="s">
        <v>97</v>
      </c>
      <c r="K59" s="121"/>
      <c r="L59" s="122">
        <f>+SUM(L53:N58)</f>
        <v>0</v>
      </c>
      <c r="M59" s="123"/>
      <c r="N59" s="124"/>
    </row>
    <row r="60" spans="2:14" ht="15.75" thickBot="1" x14ac:dyDescent="0.3"/>
    <row r="61" spans="2:14" ht="66.75" customHeight="1" thickBot="1" x14ac:dyDescent="0.3">
      <c r="B61" s="27">
        <v>8</v>
      </c>
      <c r="C61" s="108" t="s">
        <v>250</v>
      </c>
      <c r="D61" s="108"/>
      <c r="E61" s="108"/>
      <c r="F61" s="108"/>
      <c r="G61" s="108"/>
      <c r="H61" s="108"/>
      <c r="I61" s="108"/>
      <c r="J61" s="108"/>
      <c r="K61" s="109"/>
    </row>
    <row r="62" spans="2:14" ht="60.75" customHeight="1" x14ac:dyDescent="0.25">
      <c r="B62" s="11" t="s">
        <v>161</v>
      </c>
      <c r="C62" s="67" t="s">
        <v>248</v>
      </c>
      <c r="D62" s="110" t="s">
        <v>247</v>
      </c>
      <c r="E62" s="110"/>
      <c r="F62" s="110"/>
      <c r="G62" s="110" t="s">
        <v>94</v>
      </c>
      <c r="H62" s="110"/>
      <c r="I62" s="110" t="s">
        <v>249</v>
      </c>
      <c r="J62" s="110"/>
      <c r="K62" s="111"/>
    </row>
    <row r="63" spans="2:14" ht="15.75" thickBot="1" x14ac:dyDescent="0.3">
      <c r="B63" s="13" t="s">
        <v>162</v>
      </c>
      <c r="C63" s="66"/>
      <c r="D63" s="89"/>
      <c r="E63" s="89"/>
      <c r="F63" s="89"/>
      <c r="G63" s="100"/>
      <c r="H63" s="113"/>
      <c r="I63" s="114">
        <f>IF(G63=Sąrašai!$A$1,(D63*$J$29/$J$8)/"2",IF(G63=Sąrašai!$A$2,D63*$J$29/$J$8,))</f>
        <v>0</v>
      </c>
      <c r="J63" s="115"/>
      <c r="K63" s="116"/>
    </row>
    <row r="64" spans="2:14" ht="15.75" thickBot="1" x14ac:dyDescent="0.3">
      <c r="B64" s="158" t="s">
        <v>87</v>
      </c>
      <c r="C64" s="159"/>
      <c r="D64" s="152">
        <f>+SUM(D63:F63)</f>
        <v>0</v>
      </c>
      <c r="E64" s="152"/>
      <c r="F64" s="152"/>
      <c r="G64" s="152" t="s">
        <v>97</v>
      </c>
      <c r="H64" s="152"/>
      <c r="I64" s="160">
        <f>+SUM(I63:K63)</f>
        <v>0</v>
      </c>
      <c r="J64" s="152"/>
      <c r="K64" s="161"/>
    </row>
    <row r="65" spans="1:17" ht="15.75" thickBot="1" x14ac:dyDescent="0.3"/>
    <row r="66" spans="1:17" ht="31.5" customHeight="1" thickBot="1" x14ac:dyDescent="0.3">
      <c r="B66" s="30" t="s">
        <v>60</v>
      </c>
      <c r="C66" s="108" t="s">
        <v>103</v>
      </c>
      <c r="D66" s="108"/>
      <c r="E66" s="108"/>
      <c r="F66" s="108"/>
      <c r="G66" s="108"/>
      <c r="H66" s="108"/>
      <c r="I66" s="108"/>
      <c r="J66" s="162">
        <f>I64+L59+J49+J39</f>
        <v>0</v>
      </c>
      <c r="K66" s="163"/>
    </row>
    <row r="68" spans="1:17" x14ac:dyDescent="0.25">
      <c r="A68" s="43"/>
      <c r="B68" s="44"/>
      <c r="C68" s="43"/>
      <c r="D68" s="43"/>
      <c r="E68" s="43"/>
      <c r="F68" s="43"/>
      <c r="G68" s="43"/>
      <c r="H68" s="43"/>
      <c r="I68" s="43"/>
      <c r="J68" s="43"/>
      <c r="K68" s="43"/>
      <c r="L68" s="43"/>
      <c r="M68" s="43"/>
      <c r="N68" s="43"/>
      <c r="O68" s="43"/>
      <c r="P68" s="43"/>
      <c r="Q68" s="45"/>
    </row>
    <row r="70" spans="1:17" x14ac:dyDescent="0.25">
      <c r="B70" s="3"/>
    </row>
    <row r="71" spans="1:17" x14ac:dyDescent="0.25">
      <c r="B71" s="3"/>
    </row>
    <row r="72" spans="1:17" x14ac:dyDescent="0.25">
      <c r="B72" s="3"/>
    </row>
    <row r="73" spans="1:17" x14ac:dyDescent="0.25">
      <c r="B73" s="3"/>
    </row>
    <row r="74" spans="1:17" x14ac:dyDescent="0.25">
      <c r="B74" s="3"/>
    </row>
    <row r="75" spans="1:17" x14ac:dyDescent="0.25">
      <c r="B75" s="3"/>
    </row>
    <row r="76" spans="1:17" x14ac:dyDescent="0.25">
      <c r="B76" s="3"/>
    </row>
    <row r="77" spans="1:17" x14ac:dyDescent="0.25">
      <c r="B77" s="3"/>
    </row>
    <row r="78" spans="1:17" ht="15.75" customHeight="1" x14ac:dyDescent="0.25">
      <c r="B78" s="3"/>
    </row>
    <row r="79" spans="1:17" x14ac:dyDescent="0.25">
      <c r="B79" s="3"/>
    </row>
    <row r="80" spans="1:17" x14ac:dyDescent="0.25">
      <c r="B80" s="3"/>
    </row>
    <row r="81" spans="2:2" x14ac:dyDescent="0.25">
      <c r="B81" s="3"/>
    </row>
    <row r="82" spans="2:2" x14ac:dyDescent="0.25">
      <c r="B82" s="3"/>
    </row>
    <row r="83" spans="2:2"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ht="15" customHeight="1" x14ac:dyDescent="0.25">
      <c r="B91" s="3"/>
    </row>
    <row r="92" spans="2:2" x14ac:dyDescent="0.25">
      <c r="B92" s="3"/>
    </row>
    <row r="93" spans="2:2" x14ac:dyDescent="0.25">
      <c r="B93" s="3"/>
    </row>
    <row r="94" spans="2:2" ht="15" customHeight="1" x14ac:dyDescent="0.25">
      <c r="B94" s="3"/>
    </row>
    <row r="95" spans="2:2" ht="15" customHeight="1" x14ac:dyDescent="0.25">
      <c r="B95" s="3"/>
    </row>
    <row r="96" spans="2:2" ht="15.75" customHeight="1" x14ac:dyDescent="0.25">
      <c r="B96" s="3"/>
    </row>
    <row r="97" spans="2:2" x14ac:dyDescent="0.25">
      <c r="B97" s="3"/>
    </row>
    <row r="98" spans="2:2" ht="15.75" customHeight="1" x14ac:dyDescent="0.25">
      <c r="B98" s="3"/>
    </row>
    <row r="99" spans="2:2" ht="45" customHeight="1" x14ac:dyDescent="0.25">
      <c r="B99" s="3"/>
    </row>
    <row r="100" spans="2:2" x14ac:dyDescent="0.25">
      <c r="B100" s="3"/>
    </row>
    <row r="101" spans="2:2" x14ac:dyDescent="0.25">
      <c r="B101" s="3"/>
    </row>
    <row r="102" spans="2:2" x14ac:dyDescent="0.25">
      <c r="B102" s="3"/>
    </row>
    <row r="103" spans="2:2" x14ac:dyDescent="0.25">
      <c r="B103" s="3"/>
    </row>
    <row r="104" spans="2:2" x14ac:dyDescent="0.25">
      <c r="B104" s="3"/>
    </row>
    <row r="105" spans="2:2" x14ac:dyDescent="0.25">
      <c r="B105" s="3"/>
    </row>
    <row r="106" spans="2:2" x14ac:dyDescent="0.25">
      <c r="B106" s="3"/>
    </row>
    <row r="107" spans="2:2" x14ac:dyDescent="0.25">
      <c r="B107" s="3"/>
    </row>
    <row r="108" spans="2:2" ht="15.75" customHeight="1" x14ac:dyDescent="0.25">
      <c r="B108" s="3"/>
    </row>
    <row r="109" spans="2:2" ht="15" customHeight="1" x14ac:dyDescent="0.25">
      <c r="B109" s="3"/>
    </row>
    <row r="110" spans="2:2" x14ac:dyDescent="0.25">
      <c r="B110" s="3"/>
    </row>
    <row r="111" spans="2:2" x14ac:dyDescent="0.25">
      <c r="B111" s="3"/>
    </row>
    <row r="112" spans="2:2" x14ac:dyDescent="0.25">
      <c r="B112" s="3"/>
    </row>
    <row r="113" spans="2:2" x14ac:dyDescent="0.25">
      <c r="B113" s="3"/>
    </row>
    <row r="114" spans="2:2" x14ac:dyDescent="0.25">
      <c r="B114" s="3"/>
    </row>
    <row r="115" spans="2:2" x14ac:dyDescent="0.25">
      <c r="B115" s="3"/>
    </row>
    <row r="116" spans="2:2" x14ac:dyDescent="0.25">
      <c r="B116" s="3"/>
    </row>
    <row r="117" spans="2:2" x14ac:dyDescent="0.25">
      <c r="B117" s="3"/>
    </row>
    <row r="118" spans="2:2" ht="15.75" customHeight="1" x14ac:dyDescent="0.25">
      <c r="B118" s="3"/>
    </row>
    <row r="119" spans="2:2" ht="45" customHeight="1" x14ac:dyDescent="0.25">
      <c r="B119" s="3"/>
    </row>
    <row r="120" spans="2:2" x14ac:dyDescent="0.25">
      <c r="B120" s="3"/>
    </row>
    <row r="121" spans="2:2" x14ac:dyDescent="0.25">
      <c r="B121" s="3"/>
    </row>
    <row r="122" spans="2:2" x14ac:dyDescent="0.25">
      <c r="B122" s="3"/>
    </row>
    <row r="123" spans="2:2" x14ac:dyDescent="0.25">
      <c r="B123" s="3"/>
    </row>
    <row r="124" spans="2:2" x14ac:dyDescent="0.25">
      <c r="B124" s="3"/>
    </row>
    <row r="125" spans="2:2" x14ac:dyDescent="0.25">
      <c r="B125" s="3"/>
    </row>
    <row r="126" spans="2:2" x14ac:dyDescent="0.25">
      <c r="B126" s="3"/>
    </row>
    <row r="127" spans="2:2" x14ac:dyDescent="0.25">
      <c r="B127" s="3"/>
    </row>
    <row r="128" spans="2:2" ht="15.75" customHeight="1" x14ac:dyDescent="0.25">
      <c r="B128" s="3"/>
    </row>
    <row r="129" spans="2:2" ht="45" customHeight="1" x14ac:dyDescent="0.25">
      <c r="B129" s="3"/>
    </row>
    <row r="130" spans="2:2" x14ac:dyDescent="0.25">
      <c r="B130" s="3"/>
    </row>
    <row r="131" spans="2:2" x14ac:dyDescent="0.25">
      <c r="B131" s="3"/>
    </row>
    <row r="132" spans="2:2" x14ac:dyDescent="0.25">
      <c r="B132" s="3"/>
    </row>
    <row r="133" spans="2:2" x14ac:dyDescent="0.25">
      <c r="B133" s="3"/>
    </row>
    <row r="134" spans="2:2" x14ac:dyDescent="0.25">
      <c r="B134" s="3"/>
    </row>
    <row r="135" spans="2:2" x14ac:dyDescent="0.25">
      <c r="B135" s="3"/>
    </row>
    <row r="136" spans="2:2" x14ac:dyDescent="0.25">
      <c r="B136" s="3"/>
    </row>
    <row r="137" spans="2:2" x14ac:dyDescent="0.25">
      <c r="B137" s="3"/>
    </row>
    <row r="138" spans="2:2" ht="15.75" customHeight="1" x14ac:dyDescent="0.25">
      <c r="B138" s="3"/>
    </row>
    <row r="139" spans="2:2" x14ac:dyDescent="0.25">
      <c r="B139" s="3"/>
    </row>
    <row r="140" spans="2:2" x14ac:dyDescent="0.25">
      <c r="B140" s="3"/>
    </row>
    <row r="141" spans="2:2" x14ac:dyDescent="0.25">
      <c r="B141" s="3"/>
    </row>
    <row r="142" spans="2:2" x14ac:dyDescent="0.25">
      <c r="B142" s="3"/>
    </row>
    <row r="143" spans="2:2"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sheetData>
  <mergeCells count="149">
    <mergeCell ref="C1:N1"/>
    <mergeCell ref="B3:C3"/>
    <mergeCell ref="C4:N4"/>
    <mergeCell ref="C5:I5"/>
    <mergeCell ref="J5:N5"/>
    <mergeCell ref="C6:I6"/>
    <mergeCell ref="J6:N6"/>
    <mergeCell ref="C10:I10"/>
    <mergeCell ref="J10:N10"/>
    <mergeCell ref="C13:N13"/>
    <mergeCell ref="C14:L14"/>
    <mergeCell ref="M14:N14"/>
    <mergeCell ref="C15:L15"/>
    <mergeCell ref="M15:N15"/>
    <mergeCell ref="C7:I7"/>
    <mergeCell ref="J7:N7"/>
    <mergeCell ref="C8:I8"/>
    <mergeCell ref="J8:N8"/>
    <mergeCell ref="C9:I9"/>
    <mergeCell ref="J9:N9"/>
    <mergeCell ref="C11:I11"/>
    <mergeCell ref="J11:N11"/>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B64:C64"/>
    <mergeCell ref="D64:F64"/>
    <mergeCell ref="G64:H64"/>
    <mergeCell ref="I64:K64"/>
    <mergeCell ref="C66:I66"/>
    <mergeCell ref="J66:K66"/>
    <mergeCell ref="D63:F63"/>
    <mergeCell ref="G63:H63"/>
    <mergeCell ref="I63:K63"/>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Sąrašai!$A$1:$A$2</xm:f>
          </x14:formula1>
          <xm:sqref>J53:K58 G63:H63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3"/>
  <sheetViews>
    <sheetView view="pageBreakPreview" zoomScaleNormal="85" zoomScaleSheetLayoutView="100" workbookViewId="0">
      <selection activeCell="J8" sqref="J8:N8"/>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80" t="s">
        <v>70</v>
      </c>
      <c r="D1" s="80"/>
      <c r="E1" s="80"/>
      <c r="F1" s="80"/>
      <c r="G1" s="80"/>
      <c r="H1" s="80"/>
      <c r="I1" s="80"/>
      <c r="J1" s="80"/>
      <c r="K1" s="80"/>
      <c r="L1" s="80"/>
      <c r="M1" s="80"/>
      <c r="N1" s="80"/>
    </row>
    <row r="2" spans="2:14" ht="15.75" customHeight="1" x14ac:dyDescent="0.25">
      <c r="C2" s="22"/>
      <c r="D2" s="22"/>
      <c r="E2" s="22"/>
      <c r="F2" s="22"/>
      <c r="G2" s="22"/>
      <c r="H2" s="22"/>
      <c r="I2" s="22"/>
      <c r="J2" s="22"/>
      <c r="K2" s="22"/>
      <c r="L2" s="22"/>
      <c r="M2" s="22"/>
      <c r="N2" s="22"/>
    </row>
    <row r="3" spans="2:14" ht="15.75" thickBot="1" x14ac:dyDescent="0.3">
      <c r="B3" s="48" t="s">
        <v>188</v>
      </c>
      <c r="C3" s="48"/>
    </row>
    <row r="4" spans="2:14" ht="15.75" thickBot="1" x14ac:dyDescent="0.3">
      <c r="B4" s="10" t="s">
        <v>7</v>
      </c>
      <c r="C4" s="83" t="s">
        <v>71</v>
      </c>
      <c r="D4" s="83"/>
      <c r="E4" s="83"/>
      <c r="F4" s="83"/>
      <c r="G4" s="83"/>
      <c r="H4" s="83"/>
      <c r="I4" s="83"/>
      <c r="J4" s="83"/>
      <c r="K4" s="83"/>
      <c r="L4" s="83"/>
      <c r="M4" s="83"/>
      <c r="N4" s="84"/>
    </row>
    <row r="5" spans="2:14" x14ac:dyDescent="0.25">
      <c r="B5" s="15" t="s">
        <v>140</v>
      </c>
      <c r="C5" s="95" t="s">
        <v>21</v>
      </c>
      <c r="D5" s="95"/>
      <c r="E5" s="95"/>
      <c r="F5" s="95"/>
      <c r="G5" s="95"/>
      <c r="H5" s="95"/>
      <c r="I5" s="95"/>
      <c r="J5" s="224"/>
      <c r="K5" s="224"/>
      <c r="L5" s="224"/>
      <c r="M5" s="224"/>
      <c r="N5" s="225"/>
    </row>
    <row r="6" spans="2:14" x14ac:dyDescent="0.25">
      <c r="B6" s="11" t="s">
        <v>141</v>
      </c>
      <c r="C6" s="88" t="s">
        <v>75</v>
      </c>
      <c r="D6" s="88"/>
      <c r="E6" s="88"/>
      <c r="F6" s="88"/>
      <c r="G6" s="88"/>
      <c r="H6" s="88"/>
      <c r="I6" s="88"/>
      <c r="J6" s="89"/>
      <c r="K6" s="89"/>
      <c r="L6" s="89"/>
      <c r="M6" s="89"/>
      <c r="N6" s="90"/>
    </row>
    <row r="7" spans="2:14" x14ac:dyDescent="0.25">
      <c r="B7" s="11" t="s">
        <v>142</v>
      </c>
      <c r="C7" s="88" t="s">
        <v>73</v>
      </c>
      <c r="D7" s="88"/>
      <c r="E7" s="88"/>
      <c r="F7" s="88"/>
      <c r="G7" s="88"/>
      <c r="H7" s="88"/>
      <c r="I7" s="88"/>
      <c r="J7" s="89"/>
      <c r="K7" s="89"/>
      <c r="L7" s="89"/>
      <c r="M7" s="89"/>
      <c r="N7" s="90"/>
    </row>
    <row r="8" spans="2:14" x14ac:dyDescent="0.25">
      <c r="B8" s="11" t="s">
        <v>143</v>
      </c>
      <c r="C8" s="88" t="s">
        <v>74</v>
      </c>
      <c r="D8" s="88"/>
      <c r="E8" s="88"/>
      <c r="F8" s="88"/>
      <c r="G8" s="88"/>
      <c r="H8" s="88"/>
      <c r="I8" s="88"/>
      <c r="J8" s="89"/>
      <c r="K8" s="89"/>
      <c r="L8" s="89"/>
      <c r="M8" s="89"/>
      <c r="N8" s="90"/>
    </row>
    <row r="9" spans="2:14" x14ac:dyDescent="0.25">
      <c r="B9" s="11" t="s">
        <v>144</v>
      </c>
      <c r="C9" s="88" t="s">
        <v>72</v>
      </c>
      <c r="D9" s="88"/>
      <c r="E9" s="88"/>
      <c r="F9" s="88"/>
      <c r="G9" s="88"/>
      <c r="H9" s="88"/>
      <c r="I9" s="88"/>
      <c r="J9" s="100"/>
      <c r="K9" s="101"/>
      <c r="L9" s="101"/>
      <c r="M9" s="101"/>
      <c r="N9" s="102"/>
    </row>
    <row r="10" spans="2:14" ht="35.25" customHeight="1" x14ac:dyDescent="0.25">
      <c r="B10" s="13" t="s">
        <v>145</v>
      </c>
      <c r="C10" s="91" t="s">
        <v>25</v>
      </c>
      <c r="D10" s="91"/>
      <c r="E10" s="91"/>
      <c r="F10" s="91"/>
      <c r="G10" s="91"/>
      <c r="H10" s="91"/>
      <c r="I10" s="91"/>
      <c r="J10" s="92"/>
      <c r="K10" s="89"/>
      <c r="L10" s="89"/>
      <c r="M10" s="89"/>
      <c r="N10" s="90"/>
    </row>
    <row r="11" spans="2:14" ht="32.25" customHeight="1" thickBot="1" x14ac:dyDescent="0.3">
      <c r="B11" s="12" t="s">
        <v>253</v>
      </c>
      <c r="C11" s="107" t="s">
        <v>252</v>
      </c>
      <c r="D11" s="107"/>
      <c r="E11" s="107"/>
      <c r="F11" s="107"/>
      <c r="G11" s="107"/>
      <c r="H11" s="107"/>
      <c r="I11" s="107"/>
      <c r="J11" s="199"/>
      <c r="K11" s="226"/>
      <c r="L11" s="226"/>
      <c r="M11" s="226"/>
      <c r="N11" s="227"/>
    </row>
    <row r="12" spans="2:14" ht="15.75" thickBot="1" x14ac:dyDescent="0.3"/>
    <row r="13" spans="2:14" ht="15.75" thickBot="1" x14ac:dyDescent="0.3">
      <c r="B13" s="42" t="s">
        <v>11</v>
      </c>
      <c r="C13" s="93" t="s">
        <v>133</v>
      </c>
      <c r="D13" s="93"/>
      <c r="E13" s="93"/>
      <c r="F13" s="93"/>
      <c r="G13" s="93"/>
      <c r="H13" s="93"/>
      <c r="I13" s="93"/>
      <c r="J13" s="93"/>
      <c r="K13" s="93"/>
      <c r="L13" s="93"/>
      <c r="M13" s="93"/>
      <c r="N13" s="94"/>
    </row>
    <row r="14" spans="2:14" x14ac:dyDescent="0.25">
      <c r="B14" s="15" t="s">
        <v>137</v>
      </c>
      <c r="C14" s="95" t="s">
        <v>135</v>
      </c>
      <c r="D14" s="95"/>
      <c r="E14" s="95"/>
      <c r="F14" s="95"/>
      <c r="G14" s="95"/>
      <c r="H14" s="95"/>
      <c r="I14" s="95"/>
      <c r="J14" s="95"/>
      <c r="K14" s="95"/>
      <c r="L14" s="95"/>
      <c r="M14" s="96"/>
      <c r="N14" s="97"/>
    </row>
    <row r="15" spans="2:14" x14ac:dyDescent="0.25">
      <c r="B15" s="13" t="s">
        <v>76</v>
      </c>
      <c r="C15" s="88" t="s">
        <v>134</v>
      </c>
      <c r="D15" s="88"/>
      <c r="E15" s="88"/>
      <c r="F15" s="88"/>
      <c r="G15" s="88"/>
      <c r="H15" s="88"/>
      <c r="I15" s="88"/>
      <c r="J15" s="88"/>
      <c r="K15" s="88"/>
      <c r="L15" s="88"/>
      <c r="M15" s="98"/>
      <c r="N15" s="99"/>
    </row>
    <row r="16" spans="2:14" x14ac:dyDescent="0.25">
      <c r="B16" s="13" t="s">
        <v>138</v>
      </c>
      <c r="C16" s="88" t="s">
        <v>136</v>
      </c>
      <c r="D16" s="88"/>
      <c r="E16" s="88"/>
      <c r="F16" s="88"/>
      <c r="G16" s="88"/>
      <c r="H16" s="88"/>
      <c r="I16" s="88"/>
      <c r="J16" s="88"/>
      <c r="K16" s="88"/>
      <c r="L16" s="88"/>
      <c r="M16" s="98"/>
      <c r="N16" s="99"/>
    </row>
    <row r="17" spans="2:14" ht="33" customHeight="1" thickBot="1" x14ac:dyDescent="0.3">
      <c r="B17" s="12" t="s">
        <v>139</v>
      </c>
      <c r="C17" s="149" t="s">
        <v>213</v>
      </c>
      <c r="D17" s="150"/>
      <c r="E17" s="150"/>
      <c r="F17" s="150"/>
      <c r="G17" s="150"/>
      <c r="H17" s="150"/>
      <c r="I17" s="150"/>
      <c r="J17" s="150"/>
      <c r="K17" s="150"/>
      <c r="L17" s="151"/>
      <c r="M17" s="103"/>
      <c r="N17" s="104"/>
    </row>
    <row r="18" spans="2:14" ht="13.5" customHeight="1" x14ac:dyDescent="0.25"/>
    <row r="19" spans="2:14" x14ac:dyDescent="0.25">
      <c r="B19" s="17" t="s">
        <v>19</v>
      </c>
      <c r="C19" s="105" t="s">
        <v>12</v>
      </c>
      <c r="D19" s="105"/>
      <c r="E19" s="105"/>
      <c r="F19" s="105"/>
      <c r="G19" s="105"/>
      <c r="H19" s="105"/>
      <c r="I19" s="105"/>
      <c r="J19" s="105"/>
      <c r="K19" s="105"/>
    </row>
    <row r="20" spans="2:14" x14ac:dyDescent="0.25">
      <c r="B20" s="14" t="s">
        <v>146</v>
      </c>
      <c r="C20" s="88" t="s">
        <v>17</v>
      </c>
      <c r="D20" s="88"/>
      <c r="E20" s="88"/>
      <c r="F20" s="88"/>
      <c r="G20" s="88"/>
      <c r="H20" s="92"/>
      <c r="I20" s="92"/>
      <c r="J20" s="92"/>
      <c r="K20" s="92"/>
    </row>
    <row r="21" spans="2:14" x14ac:dyDescent="0.25">
      <c r="B21" s="14" t="s">
        <v>147</v>
      </c>
      <c r="C21" s="88" t="s">
        <v>18</v>
      </c>
      <c r="D21" s="88"/>
      <c r="E21" s="88"/>
      <c r="F21" s="88"/>
      <c r="G21" s="88"/>
      <c r="H21" s="92"/>
      <c r="I21" s="92"/>
      <c r="J21" s="92"/>
      <c r="K21" s="92"/>
    </row>
    <row r="22" spans="2:14" x14ac:dyDescent="0.25">
      <c r="B22" s="14" t="s">
        <v>148</v>
      </c>
      <c r="C22" s="88" t="s">
        <v>16</v>
      </c>
      <c r="D22" s="88"/>
      <c r="E22" s="88"/>
      <c r="F22" s="88"/>
      <c r="G22" s="88"/>
      <c r="H22" s="89"/>
      <c r="I22" s="89"/>
      <c r="J22" s="89"/>
      <c r="K22" s="89"/>
    </row>
    <row r="23" spans="2:14" x14ac:dyDescent="0.25">
      <c r="B23" s="14" t="s">
        <v>149</v>
      </c>
      <c r="C23" s="88" t="s">
        <v>15</v>
      </c>
      <c r="D23" s="88"/>
      <c r="E23" s="88"/>
      <c r="F23" s="88"/>
      <c r="G23" s="88"/>
      <c r="H23" s="89"/>
      <c r="I23" s="89"/>
      <c r="J23" s="89"/>
      <c r="K23" s="89"/>
    </row>
    <row r="24" spans="2:14" ht="30.75" customHeight="1" x14ac:dyDescent="0.25">
      <c r="B24" s="14" t="s">
        <v>150</v>
      </c>
      <c r="C24" s="106" t="s">
        <v>120</v>
      </c>
      <c r="D24" s="106"/>
      <c r="E24" s="106"/>
      <c r="F24" s="106"/>
      <c r="G24" s="106"/>
      <c r="H24" s="89"/>
      <c r="I24" s="89"/>
      <c r="J24" s="89" t="str">
        <f>IF(H24=Sąrašai!$C$1,31,IF(H24=Sąrašai!$C$2,28,IF(H24=Sąrašai!$C$3,31,IF(H24=Sąrašai!$C$4,30,IF(H24=Sąrašai!$C$5,31,IF(H24=Sąrašai!$C$6,30,IF(H24=Sąrašai!$C$7,31,IF(H24=Sąrašai!$C$8,31,IF(H24=Sąrašai!$C$9,30,IF(H24=Sąrašai!$C$10,31,IF(H24=Sąrašai!$C$11,30,IF(H24=Sąrašai!$C$12,31,"0"))))))))))))</f>
        <v>0</v>
      </c>
      <c r="K24" s="89"/>
    </row>
    <row r="25" spans="2:14" ht="15.75" thickBot="1" x14ac:dyDescent="0.3"/>
    <row r="26" spans="2:14" ht="15.75" thickBot="1" x14ac:dyDescent="0.3">
      <c r="B26" s="10" t="s">
        <v>32</v>
      </c>
      <c r="C26" s="83" t="s">
        <v>123</v>
      </c>
      <c r="D26" s="83"/>
      <c r="E26" s="83"/>
      <c r="F26" s="83"/>
      <c r="G26" s="83"/>
      <c r="H26" s="83"/>
      <c r="I26" s="83"/>
      <c r="J26" s="83"/>
      <c r="K26" s="83"/>
      <c r="L26" s="83"/>
      <c r="M26" s="83"/>
      <c r="N26" s="84"/>
    </row>
    <row r="27" spans="2:14" ht="76.5" customHeight="1" x14ac:dyDescent="0.25">
      <c r="B27" s="11" t="s">
        <v>151</v>
      </c>
      <c r="C27" s="112" t="s">
        <v>106</v>
      </c>
      <c r="D27" s="112"/>
      <c r="E27" s="112"/>
      <c r="F27" s="112"/>
      <c r="G27" s="112"/>
      <c r="H27" s="112"/>
      <c r="I27" s="112"/>
      <c r="J27" s="86"/>
      <c r="K27" s="86"/>
      <c r="L27" s="86"/>
      <c r="M27" s="86"/>
      <c r="N27" s="87"/>
    </row>
    <row r="28" spans="2:14" ht="48.75" customHeight="1" x14ac:dyDescent="0.25">
      <c r="B28" s="11" t="s">
        <v>152</v>
      </c>
      <c r="C28" s="106" t="s">
        <v>163</v>
      </c>
      <c r="D28" s="106"/>
      <c r="E28" s="106"/>
      <c r="F28" s="106"/>
      <c r="G28" s="106"/>
      <c r="H28" s="106"/>
      <c r="I28" s="106"/>
      <c r="J28" s="98">
        <f>J8*J27</f>
        <v>0</v>
      </c>
      <c r="K28" s="98"/>
      <c r="L28" s="98"/>
      <c r="M28" s="98"/>
      <c r="N28" s="99"/>
    </row>
    <row r="29" spans="2:14" ht="31.5" customHeight="1" thickBot="1" x14ac:dyDescent="0.3">
      <c r="B29" s="11" t="s">
        <v>153</v>
      </c>
      <c r="C29" s="107" t="s">
        <v>164</v>
      </c>
      <c r="D29" s="107"/>
      <c r="E29" s="107"/>
      <c r="F29" s="107"/>
      <c r="G29" s="107"/>
      <c r="H29" s="107"/>
      <c r="I29" s="107"/>
      <c r="J29" s="103">
        <f>IF(H23=0,H22*J28,(H22*J28)+(J28/J24*H23))</f>
        <v>0</v>
      </c>
      <c r="K29" s="103"/>
      <c r="L29" s="103"/>
      <c r="M29" s="103"/>
      <c r="N29" s="104"/>
    </row>
    <row r="30" spans="2:14" ht="15.75" thickBot="1" x14ac:dyDescent="0.3"/>
    <row r="31" spans="2:14" ht="48.75" customHeight="1" thickBot="1" x14ac:dyDescent="0.3">
      <c r="B31" s="27" t="s">
        <v>46</v>
      </c>
      <c r="C31" s="108" t="s">
        <v>89</v>
      </c>
      <c r="D31" s="108"/>
      <c r="E31" s="108"/>
      <c r="F31" s="108"/>
      <c r="G31" s="108"/>
      <c r="H31" s="108"/>
      <c r="I31" s="108"/>
      <c r="J31" s="108"/>
      <c r="K31" s="108"/>
      <c r="L31" s="108"/>
      <c r="M31" s="109"/>
      <c r="N31" s="24"/>
    </row>
    <row r="32" spans="2:14" ht="45" customHeight="1" x14ac:dyDescent="0.25">
      <c r="B32" s="11" t="s">
        <v>77</v>
      </c>
      <c r="C32" s="26" t="s">
        <v>78</v>
      </c>
      <c r="D32" s="110" t="s">
        <v>79</v>
      </c>
      <c r="E32" s="110"/>
      <c r="F32" s="110"/>
      <c r="G32" s="110" t="s">
        <v>80</v>
      </c>
      <c r="H32" s="110"/>
      <c r="I32" s="110"/>
      <c r="J32" s="110" t="s">
        <v>81</v>
      </c>
      <c r="K32" s="110"/>
      <c r="L32" s="110"/>
      <c r="M32" s="111"/>
    </row>
    <row r="33" spans="2:13" x14ac:dyDescent="0.25">
      <c r="B33" s="13" t="s">
        <v>82</v>
      </c>
      <c r="C33" s="14"/>
      <c r="D33" s="100"/>
      <c r="E33" s="101"/>
      <c r="F33" s="113"/>
      <c r="G33" s="100"/>
      <c r="H33" s="101"/>
      <c r="I33" s="113"/>
      <c r="J33" s="114">
        <f>IF(G33=0,0,G33*$J$29/$J$8)</f>
        <v>0</v>
      </c>
      <c r="K33" s="115"/>
      <c r="L33" s="115"/>
      <c r="M33" s="116"/>
    </row>
    <row r="34" spans="2:13" x14ac:dyDescent="0.25">
      <c r="B34" s="13" t="s">
        <v>83</v>
      </c>
      <c r="C34" s="14"/>
      <c r="D34" s="100"/>
      <c r="E34" s="101"/>
      <c r="F34" s="113"/>
      <c r="G34" s="100"/>
      <c r="H34" s="101"/>
      <c r="I34" s="113"/>
      <c r="J34" s="114">
        <f t="shared" ref="J34:J38" si="0">IF(G34=0,0,G34*$J$29/$J$8)</f>
        <v>0</v>
      </c>
      <c r="K34" s="115"/>
      <c r="L34" s="115"/>
      <c r="M34" s="116"/>
    </row>
    <row r="35" spans="2:13" x14ac:dyDescent="0.25">
      <c r="B35" s="13" t="s">
        <v>84</v>
      </c>
      <c r="C35" s="14"/>
      <c r="D35" s="100"/>
      <c r="E35" s="101"/>
      <c r="F35" s="113"/>
      <c r="G35" s="100"/>
      <c r="H35" s="101"/>
      <c r="I35" s="113"/>
      <c r="J35" s="114">
        <f t="shared" si="0"/>
        <v>0</v>
      </c>
      <c r="K35" s="115"/>
      <c r="L35" s="115"/>
      <c r="M35" s="116"/>
    </row>
    <row r="36" spans="2:13" x14ac:dyDescent="0.25">
      <c r="B36" s="13" t="s">
        <v>85</v>
      </c>
      <c r="C36" s="14"/>
      <c r="D36" s="100"/>
      <c r="E36" s="101"/>
      <c r="F36" s="113"/>
      <c r="G36" s="100"/>
      <c r="H36" s="101"/>
      <c r="I36" s="113"/>
      <c r="J36" s="114">
        <f t="shared" si="0"/>
        <v>0</v>
      </c>
      <c r="K36" s="115"/>
      <c r="L36" s="115"/>
      <c r="M36" s="116"/>
    </row>
    <row r="37" spans="2:13" x14ac:dyDescent="0.25">
      <c r="B37" s="13" t="s">
        <v>86</v>
      </c>
      <c r="C37" s="28"/>
      <c r="D37" s="100"/>
      <c r="E37" s="101"/>
      <c r="F37" s="113"/>
      <c r="G37" s="100"/>
      <c r="H37" s="101"/>
      <c r="I37" s="113"/>
      <c r="J37" s="114">
        <f t="shared" si="0"/>
        <v>0</v>
      </c>
      <c r="K37" s="115"/>
      <c r="L37" s="115"/>
      <c r="M37" s="116"/>
    </row>
    <row r="38" spans="2:13" ht="15.75" thickBot="1" x14ac:dyDescent="0.3">
      <c r="B38" s="12" t="s">
        <v>29</v>
      </c>
      <c r="C38" s="16"/>
      <c r="D38" s="126"/>
      <c r="E38" s="127"/>
      <c r="F38" s="128"/>
      <c r="G38" s="126"/>
      <c r="H38" s="127"/>
      <c r="I38" s="128"/>
      <c r="J38" s="114">
        <f t="shared" si="0"/>
        <v>0</v>
      </c>
      <c r="K38" s="115"/>
      <c r="L38" s="115"/>
      <c r="M38" s="116"/>
    </row>
    <row r="39" spans="2:13" ht="15.75" thickBot="1" x14ac:dyDescent="0.3">
      <c r="B39" s="23"/>
      <c r="C39" s="25"/>
      <c r="D39" s="117" t="s">
        <v>87</v>
      </c>
      <c r="E39" s="118"/>
      <c r="F39" s="118"/>
      <c r="G39" s="119">
        <f>+SUM(G33:I38)</f>
        <v>0</v>
      </c>
      <c r="H39" s="120"/>
      <c r="I39" s="121"/>
      <c r="J39" s="122">
        <f>+SUM(J33:M38)</f>
        <v>0</v>
      </c>
      <c r="K39" s="123"/>
      <c r="L39" s="123"/>
      <c r="M39" s="124"/>
    </row>
    <row r="40" spans="2:13" ht="15.75" thickBot="1" x14ac:dyDescent="0.3"/>
    <row r="41" spans="2:13" ht="51" customHeight="1" thickBot="1" x14ac:dyDescent="0.3">
      <c r="B41" s="27" t="s">
        <v>48</v>
      </c>
      <c r="C41" s="221" t="s">
        <v>88</v>
      </c>
      <c r="D41" s="222"/>
      <c r="E41" s="222"/>
      <c r="F41" s="222"/>
      <c r="G41" s="222"/>
      <c r="H41" s="222"/>
      <c r="I41" s="222"/>
      <c r="J41" s="222"/>
      <c r="K41" s="222"/>
      <c r="L41" s="222"/>
      <c r="M41" s="223"/>
    </row>
    <row r="42" spans="2:13" ht="45" customHeight="1" x14ac:dyDescent="0.25">
      <c r="B42" s="11" t="s">
        <v>154</v>
      </c>
      <c r="C42" s="125" t="s">
        <v>78</v>
      </c>
      <c r="D42" s="125"/>
      <c r="E42" s="110" t="s">
        <v>90</v>
      </c>
      <c r="F42" s="110"/>
      <c r="G42" s="110"/>
      <c r="H42" s="110" t="s">
        <v>94</v>
      </c>
      <c r="I42" s="110"/>
      <c r="J42" s="110" t="s">
        <v>251</v>
      </c>
      <c r="K42" s="110"/>
      <c r="L42" s="110"/>
      <c r="M42" s="111"/>
    </row>
    <row r="43" spans="2:13" x14ac:dyDescent="0.25">
      <c r="B43" s="13" t="s">
        <v>98</v>
      </c>
      <c r="C43" s="129"/>
      <c r="D43" s="129"/>
      <c r="E43" s="130"/>
      <c r="F43" s="130"/>
      <c r="G43" s="130"/>
      <c r="H43" s="100"/>
      <c r="I43" s="113"/>
      <c r="J43" s="130">
        <f>IF(H43=Sąrašai!$A$1,(E43*$J$29/$J$8)/"2",IF(H43=Sąrašai!$A$2,E43*$J$29/$J$8,))</f>
        <v>0</v>
      </c>
      <c r="K43" s="130"/>
      <c r="L43" s="130"/>
      <c r="M43" s="215"/>
    </row>
    <row r="44" spans="2:13" x14ac:dyDescent="0.25">
      <c r="B44" s="13" t="s">
        <v>99</v>
      </c>
      <c r="C44" s="129"/>
      <c r="D44" s="129"/>
      <c r="E44" s="130"/>
      <c r="F44" s="130"/>
      <c r="G44" s="130"/>
      <c r="H44" s="100"/>
      <c r="I44" s="113"/>
      <c r="J44" s="130">
        <f>IF(H44=Sąrašai!$A$1,(E44*$J$29/$J$8)/"2",IF(H44=Sąrašai!$A$2,E44*$J$29/$J$8,))</f>
        <v>0</v>
      </c>
      <c r="K44" s="130"/>
      <c r="L44" s="130"/>
      <c r="M44" s="215"/>
    </row>
    <row r="45" spans="2:13" x14ac:dyDescent="0.25">
      <c r="B45" s="13" t="s">
        <v>100</v>
      </c>
      <c r="C45" s="129"/>
      <c r="D45" s="129"/>
      <c r="E45" s="130"/>
      <c r="F45" s="130"/>
      <c r="G45" s="130"/>
      <c r="H45" s="100"/>
      <c r="I45" s="113"/>
      <c r="J45" s="130">
        <f>IF(H45=Sąrašai!$A$1,(E45*$J$29/$J$8)/"2",IF(H45=Sąrašai!$A$2,E45*$J$29/$J$8,))</f>
        <v>0</v>
      </c>
      <c r="K45" s="130"/>
      <c r="L45" s="130"/>
      <c r="M45" s="215"/>
    </row>
    <row r="46" spans="2:13" x14ac:dyDescent="0.25">
      <c r="B46" s="13" t="s">
        <v>101</v>
      </c>
      <c r="C46" s="129"/>
      <c r="D46" s="129"/>
      <c r="E46" s="130"/>
      <c r="F46" s="130"/>
      <c r="G46" s="130"/>
      <c r="H46" s="100"/>
      <c r="I46" s="113"/>
      <c r="J46" s="130">
        <f>IF(H46=Sąrašai!$A$1,(E46*$J$29/$J$8)/"2",IF(H46=Sąrašai!$A$2,E46*$J$29/$J$8,))</f>
        <v>0</v>
      </c>
      <c r="K46" s="130"/>
      <c r="L46" s="130"/>
      <c r="M46" s="215"/>
    </row>
    <row r="47" spans="2:13" x14ac:dyDescent="0.25">
      <c r="B47" s="13" t="s">
        <v>102</v>
      </c>
      <c r="C47" s="140"/>
      <c r="D47" s="141"/>
      <c r="E47" s="142"/>
      <c r="F47" s="143"/>
      <c r="G47" s="144"/>
      <c r="H47" s="100"/>
      <c r="I47" s="113"/>
      <c r="J47" s="130">
        <f>IF(H47=Sąrašai!$A$1,(E47*$J$29/$J$8)/"2",IF(H47=Sąrašai!$A$2,E47*$J$29/$J$8,))</f>
        <v>0</v>
      </c>
      <c r="K47" s="130"/>
      <c r="L47" s="130"/>
      <c r="M47" s="215"/>
    </row>
    <row r="48" spans="2:13" ht="15.75" thickBot="1" x14ac:dyDescent="0.3">
      <c r="B48" s="12" t="s">
        <v>29</v>
      </c>
      <c r="C48" s="145"/>
      <c r="D48" s="145"/>
      <c r="E48" s="146"/>
      <c r="F48" s="146"/>
      <c r="G48" s="146"/>
      <c r="H48" s="100"/>
      <c r="I48" s="113"/>
      <c r="J48" s="130">
        <f>IF(H48=Sąrašai!$A$1,(E48*$J$29/$J$8)/"2",IF(H48=Sąrašai!$A$2,E48*$J$29/$J$8,))</f>
        <v>0</v>
      </c>
      <c r="K48" s="130"/>
      <c r="L48" s="130"/>
      <c r="M48" s="215"/>
    </row>
    <row r="49" spans="2:14" ht="15.75" thickBot="1" x14ac:dyDescent="0.3">
      <c r="B49" s="23"/>
      <c r="C49" s="131" t="s">
        <v>87</v>
      </c>
      <c r="D49" s="131"/>
      <c r="E49" s="132">
        <f>+SUM(E43:G48)</f>
        <v>0</v>
      </c>
      <c r="F49" s="133"/>
      <c r="G49" s="134"/>
      <c r="H49" s="218" t="s">
        <v>97</v>
      </c>
      <c r="I49" s="134"/>
      <c r="J49" s="216">
        <f>+SUM(J43:M48)</f>
        <v>0</v>
      </c>
      <c r="K49" s="216"/>
      <c r="L49" s="216"/>
      <c r="M49" s="217"/>
    </row>
    <row r="50" spans="2:14" ht="15.75" thickBot="1" x14ac:dyDescent="0.3"/>
    <row r="51" spans="2:14" ht="50.25" customHeight="1" thickBot="1" x14ac:dyDescent="0.3">
      <c r="B51" s="27" t="s">
        <v>50</v>
      </c>
      <c r="C51" s="108" t="s">
        <v>246</v>
      </c>
      <c r="D51" s="108"/>
      <c r="E51" s="108"/>
      <c r="F51" s="108"/>
      <c r="G51" s="108"/>
      <c r="H51" s="108"/>
      <c r="I51" s="108"/>
      <c r="J51" s="108"/>
      <c r="K51" s="108"/>
      <c r="L51" s="108"/>
      <c r="M51" s="108"/>
      <c r="N51" s="109"/>
    </row>
    <row r="52" spans="2:14" ht="62.25" customHeight="1" x14ac:dyDescent="0.25">
      <c r="B52" s="11" t="s">
        <v>155</v>
      </c>
      <c r="C52" s="67" t="s">
        <v>78</v>
      </c>
      <c r="D52" s="110" t="s">
        <v>93</v>
      </c>
      <c r="E52" s="110"/>
      <c r="F52" s="110"/>
      <c r="G52" s="110" t="s">
        <v>80</v>
      </c>
      <c r="H52" s="110"/>
      <c r="I52" s="110"/>
      <c r="J52" s="110" t="s">
        <v>94</v>
      </c>
      <c r="K52" s="110"/>
      <c r="L52" s="110" t="s">
        <v>81</v>
      </c>
      <c r="M52" s="110"/>
      <c r="N52" s="111"/>
    </row>
    <row r="53" spans="2:14" x14ac:dyDescent="0.25">
      <c r="B53" s="13" t="s">
        <v>156</v>
      </c>
      <c r="C53" s="66"/>
      <c r="D53" s="89"/>
      <c r="E53" s="89"/>
      <c r="F53" s="89"/>
      <c r="G53" s="89"/>
      <c r="H53" s="89"/>
      <c r="I53" s="89"/>
      <c r="J53" s="100"/>
      <c r="K53" s="113"/>
      <c r="L53" s="114">
        <f>IF(J53=Sąrašai!$A$1,(G53*$J$29/$J$8)/"2",IF(J53=Sąrašai!$A$2,G53*$J$29/$J$8,))</f>
        <v>0</v>
      </c>
      <c r="M53" s="115"/>
      <c r="N53" s="116"/>
    </row>
    <row r="54" spans="2:14" x14ac:dyDescent="0.25">
      <c r="B54" s="13" t="s">
        <v>157</v>
      </c>
      <c r="C54" s="66"/>
      <c r="D54" s="89"/>
      <c r="E54" s="89"/>
      <c r="F54" s="89"/>
      <c r="G54" s="89"/>
      <c r="H54" s="89"/>
      <c r="I54" s="89"/>
      <c r="J54" s="100"/>
      <c r="K54" s="113"/>
      <c r="L54" s="114">
        <f>IF(J54=Sąrašai!$A$1,(G54*$J$29/$J$8)/"2",IF(J54=Sąrašai!$A$2,G54*$J$29/$J$8,))</f>
        <v>0</v>
      </c>
      <c r="M54" s="115"/>
      <c r="N54" s="116"/>
    </row>
    <row r="55" spans="2:14" x14ac:dyDescent="0.25">
      <c r="B55" s="13" t="s">
        <v>158</v>
      </c>
      <c r="C55" s="66"/>
      <c r="D55" s="89"/>
      <c r="E55" s="89"/>
      <c r="F55" s="89"/>
      <c r="G55" s="89"/>
      <c r="H55" s="89"/>
      <c r="I55" s="89"/>
      <c r="J55" s="100"/>
      <c r="K55" s="113"/>
      <c r="L55" s="114">
        <f>IF(J55=Sąrašai!$A$1,(G55*$J$29/$J$8)/"2",IF(J55=Sąrašai!$A$2,G55*$J$29/$J$8,))</f>
        <v>0</v>
      </c>
      <c r="M55" s="115"/>
      <c r="N55" s="116"/>
    </row>
    <row r="56" spans="2:14" x14ac:dyDescent="0.25">
      <c r="B56" s="13" t="s">
        <v>159</v>
      </c>
      <c r="C56" s="66"/>
      <c r="D56" s="89"/>
      <c r="E56" s="89"/>
      <c r="F56" s="89"/>
      <c r="G56" s="89"/>
      <c r="H56" s="89"/>
      <c r="I56" s="89"/>
      <c r="J56" s="100"/>
      <c r="K56" s="113"/>
      <c r="L56" s="114">
        <f>IF(J56=Sąrašai!$A$1,(G56*$J$29/$J$8)/"2",IF(J56=Sąrašai!$A$2,G56*$J$29/$J$8,))</f>
        <v>0</v>
      </c>
      <c r="M56" s="115"/>
      <c r="N56" s="116"/>
    </row>
    <row r="57" spans="2:14" x14ac:dyDescent="0.25">
      <c r="B57" s="13" t="s">
        <v>160</v>
      </c>
      <c r="C57" s="60"/>
      <c r="D57" s="89"/>
      <c r="E57" s="89"/>
      <c r="F57" s="89"/>
      <c r="G57" s="89"/>
      <c r="H57" s="89"/>
      <c r="I57" s="89"/>
      <c r="J57" s="100"/>
      <c r="K57" s="113"/>
      <c r="L57" s="114">
        <f>IF(J57=Sąrašai!$A$1,(G57*$J$29/$J$8)/"2",IF(J57=Sąrašai!$A$2,G57*$J$29/$J$8,))</f>
        <v>0</v>
      </c>
      <c r="M57" s="115"/>
      <c r="N57" s="116"/>
    </row>
    <row r="58" spans="2:14" ht="15.75" thickBot="1" x14ac:dyDescent="0.3">
      <c r="B58" s="13" t="s">
        <v>29</v>
      </c>
      <c r="C58" s="68"/>
      <c r="D58" s="153"/>
      <c r="E58" s="153"/>
      <c r="F58" s="153"/>
      <c r="G58" s="153"/>
      <c r="H58" s="153"/>
      <c r="I58" s="153"/>
      <c r="J58" s="100"/>
      <c r="K58" s="113"/>
      <c r="L58" s="114">
        <f>IF(J58=Sąrašai!$A$1,(G58*$J$29/$J$8)/"2",IF(J58=Sąrašai!$A$2,G58*$J$29/$J$8,))</f>
        <v>0</v>
      </c>
      <c r="M58" s="115"/>
      <c r="N58" s="116"/>
    </row>
    <row r="59" spans="2:14" ht="15.75" thickBot="1" x14ac:dyDescent="0.3">
      <c r="B59" s="23"/>
      <c r="C59" s="25"/>
      <c r="D59" s="117" t="s">
        <v>87</v>
      </c>
      <c r="E59" s="118"/>
      <c r="F59" s="118"/>
      <c r="G59" s="152">
        <f>+SUM(G53:I58)</f>
        <v>0</v>
      </c>
      <c r="H59" s="152"/>
      <c r="I59" s="152"/>
      <c r="J59" s="119" t="s">
        <v>97</v>
      </c>
      <c r="K59" s="121"/>
      <c r="L59" s="122">
        <f>+SUM(L53:N58)</f>
        <v>0</v>
      </c>
      <c r="M59" s="123"/>
      <c r="N59" s="124"/>
    </row>
    <row r="60" spans="2:14" ht="15.75" thickBot="1" x14ac:dyDescent="0.3"/>
    <row r="61" spans="2:14" ht="66.75" customHeight="1" thickBot="1" x14ac:dyDescent="0.3">
      <c r="B61" s="27">
        <v>8</v>
      </c>
      <c r="C61" s="108" t="s">
        <v>250</v>
      </c>
      <c r="D61" s="108"/>
      <c r="E61" s="108"/>
      <c r="F61" s="108"/>
      <c r="G61" s="108"/>
      <c r="H61" s="108"/>
      <c r="I61" s="108"/>
      <c r="J61" s="108"/>
      <c r="K61" s="109"/>
    </row>
    <row r="62" spans="2:14" ht="60.75" customHeight="1" x14ac:dyDescent="0.25">
      <c r="B62" s="11" t="s">
        <v>161</v>
      </c>
      <c r="C62" s="67" t="s">
        <v>248</v>
      </c>
      <c r="D62" s="110" t="s">
        <v>247</v>
      </c>
      <c r="E62" s="110"/>
      <c r="F62" s="110"/>
      <c r="G62" s="110" t="s">
        <v>94</v>
      </c>
      <c r="H62" s="110"/>
      <c r="I62" s="110" t="s">
        <v>249</v>
      </c>
      <c r="J62" s="110"/>
      <c r="K62" s="111"/>
    </row>
    <row r="63" spans="2:14" ht="15.75" thickBot="1" x14ac:dyDescent="0.3">
      <c r="B63" s="13" t="s">
        <v>162</v>
      </c>
      <c r="C63" s="66"/>
      <c r="D63" s="89"/>
      <c r="E63" s="89"/>
      <c r="F63" s="89"/>
      <c r="G63" s="100"/>
      <c r="H63" s="113"/>
      <c r="I63" s="114">
        <f>IF(G63=Sąrašai!$A$1,(D63*$J$29/$J$8)/"2",IF(G63=Sąrašai!$A$2,D63*$J$29/$J$8,))</f>
        <v>0</v>
      </c>
      <c r="J63" s="115"/>
      <c r="K63" s="116"/>
    </row>
    <row r="64" spans="2:14" ht="15.75" thickBot="1" x14ac:dyDescent="0.3">
      <c r="B64" s="158" t="s">
        <v>87</v>
      </c>
      <c r="C64" s="159"/>
      <c r="D64" s="152">
        <f>+SUM(D63:F63)</f>
        <v>0</v>
      </c>
      <c r="E64" s="152"/>
      <c r="F64" s="152"/>
      <c r="G64" s="152" t="s">
        <v>97</v>
      </c>
      <c r="H64" s="152"/>
      <c r="I64" s="160">
        <f>+SUM(I63:K63)</f>
        <v>0</v>
      </c>
      <c r="J64" s="152"/>
      <c r="K64" s="161"/>
    </row>
    <row r="65" spans="1:17" ht="15.75" thickBot="1" x14ac:dyDescent="0.3"/>
    <row r="66" spans="1:17" ht="31.5" customHeight="1" thickBot="1" x14ac:dyDescent="0.3">
      <c r="B66" s="30" t="s">
        <v>60</v>
      </c>
      <c r="C66" s="108" t="s">
        <v>103</v>
      </c>
      <c r="D66" s="108"/>
      <c r="E66" s="108"/>
      <c r="F66" s="108"/>
      <c r="G66" s="108"/>
      <c r="H66" s="108"/>
      <c r="I66" s="108"/>
      <c r="J66" s="162">
        <f>I64+L59+J49+J39</f>
        <v>0</v>
      </c>
      <c r="K66" s="163"/>
    </row>
    <row r="68" spans="1:17" x14ac:dyDescent="0.25">
      <c r="A68" s="43"/>
      <c r="B68" s="44"/>
      <c r="C68" s="43"/>
      <c r="D68" s="43"/>
      <c r="E68" s="43"/>
      <c r="F68" s="43"/>
      <c r="G68" s="43"/>
      <c r="H68" s="43"/>
      <c r="I68" s="43"/>
      <c r="J68" s="43"/>
      <c r="K68" s="43"/>
      <c r="L68" s="43"/>
      <c r="M68" s="43"/>
      <c r="N68" s="43"/>
      <c r="O68" s="43"/>
      <c r="P68" s="43"/>
      <c r="Q68" s="45"/>
    </row>
    <row r="70" spans="1:17" x14ac:dyDescent="0.25">
      <c r="B70" s="3"/>
    </row>
    <row r="71" spans="1:17" x14ac:dyDescent="0.25">
      <c r="B71" s="3"/>
    </row>
    <row r="72" spans="1:17" x14ac:dyDescent="0.25">
      <c r="B72" s="3"/>
    </row>
    <row r="73" spans="1:17" x14ac:dyDescent="0.25">
      <c r="B73" s="3"/>
    </row>
    <row r="74" spans="1:17" x14ac:dyDescent="0.25">
      <c r="B74" s="3"/>
    </row>
    <row r="75" spans="1:17" x14ac:dyDescent="0.25">
      <c r="B75" s="3"/>
    </row>
    <row r="76" spans="1:17" x14ac:dyDescent="0.25">
      <c r="B76" s="3"/>
    </row>
    <row r="77" spans="1:17" x14ac:dyDescent="0.25">
      <c r="B77" s="3"/>
    </row>
    <row r="78" spans="1:17" ht="15.75" customHeight="1" x14ac:dyDescent="0.25">
      <c r="B78" s="3"/>
    </row>
    <row r="79" spans="1:17" x14ac:dyDescent="0.25">
      <c r="B79" s="3"/>
    </row>
    <row r="80" spans="1:17" x14ac:dyDescent="0.25">
      <c r="B80" s="3"/>
    </row>
    <row r="81" spans="2:2" x14ac:dyDescent="0.25">
      <c r="B81" s="3"/>
    </row>
    <row r="82" spans="2:2" x14ac:dyDescent="0.25">
      <c r="B82" s="3"/>
    </row>
    <row r="83" spans="2:2"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ht="15" customHeight="1" x14ac:dyDescent="0.25">
      <c r="B91" s="3"/>
    </row>
    <row r="92" spans="2:2" x14ac:dyDescent="0.25">
      <c r="B92" s="3"/>
    </row>
    <row r="93" spans="2:2" x14ac:dyDescent="0.25">
      <c r="B93" s="3"/>
    </row>
    <row r="94" spans="2:2" ht="15" customHeight="1" x14ac:dyDescent="0.25">
      <c r="B94" s="3"/>
    </row>
    <row r="95" spans="2:2" ht="15" customHeight="1" x14ac:dyDescent="0.25">
      <c r="B95" s="3"/>
    </row>
    <row r="96" spans="2:2" ht="15.75" customHeight="1" x14ac:dyDescent="0.25">
      <c r="B96" s="3"/>
    </row>
    <row r="97" spans="2:2" x14ac:dyDescent="0.25">
      <c r="B97" s="3"/>
    </row>
    <row r="98" spans="2:2" ht="15.75" customHeight="1" x14ac:dyDescent="0.25">
      <c r="B98" s="3"/>
    </row>
    <row r="99" spans="2:2" ht="45" customHeight="1" x14ac:dyDescent="0.25">
      <c r="B99" s="3"/>
    </row>
    <row r="100" spans="2:2" x14ac:dyDescent="0.25">
      <c r="B100" s="3"/>
    </row>
    <row r="101" spans="2:2" x14ac:dyDescent="0.25">
      <c r="B101" s="3"/>
    </row>
    <row r="102" spans="2:2" x14ac:dyDescent="0.25">
      <c r="B102" s="3"/>
    </row>
    <row r="103" spans="2:2" x14ac:dyDescent="0.25">
      <c r="B103" s="3"/>
    </row>
    <row r="104" spans="2:2" x14ac:dyDescent="0.25">
      <c r="B104" s="3"/>
    </row>
    <row r="105" spans="2:2" x14ac:dyDescent="0.25">
      <c r="B105" s="3"/>
    </row>
    <row r="106" spans="2:2" x14ac:dyDescent="0.25">
      <c r="B106" s="3"/>
    </row>
    <row r="107" spans="2:2" x14ac:dyDescent="0.25">
      <c r="B107" s="3"/>
    </row>
    <row r="108" spans="2:2" ht="15.75" customHeight="1" x14ac:dyDescent="0.25">
      <c r="B108" s="3"/>
    </row>
    <row r="109" spans="2:2" ht="15" customHeight="1" x14ac:dyDescent="0.25">
      <c r="B109" s="3"/>
    </row>
    <row r="110" spans="2:2" x14ac:dyDescent="0.25">
      <c r="B110" s="3"/>
    </row>
    <row r="111" spans="2:2" x14ac:dyDescent="0.25">
      <c r="B111" s="3"/>
    </row>
    <row r="112" spans="2:2" x14ac:dyDescent="0.25">
      <c r="B112" s="3"/>
    </row>
    <row r="113" spans="2:2" x14ac:dyDescent="0.25">
      <c r="B113" s="3"/>
    </row>
    <row r="114" spans="2:2" x14ac:dyDescent="0.25">
      <c r="B114" s="3"/>
    </row>
    <row r="115" spans="2:2" x14ac:dyDescent="0.25">
      <c r="B115" s="3"/>
    </row>
    <row r="116" spans="2:2" x14ac:dyDescent="0.25">
      <c r="B116" s="3"/>
    </row>
    <row r="117" spans="2:2" x14ac:dyDescent="0.25">
      <c r="B117" s="3"/>
    </row>
    <row r="118" spans="2:2" ht="15.75" customHeight="1" x14ac:dyDescent="0.25">
      <c r="B118" s="3"/>
    </row>
    <row r="119" spans="2:2" ht="45" customHeight="1" x14ac:dyDescent="0.25">
      <c r="B119" s="3"/>
    </row>
    <row r="120" spans="2:2" x14ac:dyDescent="0.25">
      <c r="B120" s="3"/>
    </row>
    <row r="121" spans="2:2" x14ac:dyDescent="0.25">
      <c r="B121" s="3"/>
    </row>
    <row r="122" spans="2:2" x14ac:dyDescent="0.25">
      <c r="B122" s="3"/>
    </row>
    <row r="123" spans="2:2" x14ac:dyDescent="0.25">
      <c r="B123" s="3"/>
    </row>
    <row r="124" spans="2:2" x14ac:dyDescent="0.25">
      <c r="B124" s="3"/>
    </row>
    <row r="125" spans="2:2" x14ac:dyDescent="0.25">
      <c r="B125" s="3"/>
    </row>
    <row r="126" spans="2:2" x14ac:dyDescent="0.25">
      <c r="B126" s="3"/>
    </row>
    <row r="127" spans="2:2" x14ac:dyDescent="0.25">
      <c r="B127" s="3"/>
    </row>
    <row r="128" spans="2:2" ht="15.75" customHeight="1" x14ac:dyDescent="0.25">
      <c r="B128" s="3"/>
    </row>
    <row r="129" spans="2:2" ht="45" customHeight="1" x14ac:dyDescent="0.25">
      <c r="B129" s="3"/>
    </row>
    <row r="130" spans="2:2" x14ac:dyDescent="0.25">
      <c r="B130" s="3"/>
    </row>
    <row r="131" spans="2:2" x14ac:dyDescent="0.25">
      <c r="B131" s="3"/>
    </row>
    <row r="132" spans="2:2" x14ac:dyDescent="0.25">
      <c r="B132" s="3"/>
    </row>
    <row r="133" spans="2:2" x14ac:dyDescent="0.25">
      <c r="B133" s="3"/>
    </row>
    <row r="134" spans="2:2" x14ac:dyDescent="0.25">
      <c r="B134" s="3"/>
    </row>
    <row r="135" spans="2:2" x14ac:dyDescent="0.25">
      <c r="B135" s="3"/>
    </row>
    <row r="136" spans="2:2" x14ac:dyDescent="0.25">
      <c r="B136" s="3"/>
    </row>
    <row r="137" spans="2:2" x14ac:dyDescent="0.25">
      <c r="B137" s="3"/>
    </row>
    <row r="138" spans="2:2" ht="15.75" customHeight="1" x14ac:dyDescent="0.25">
      <c r="B138" s="3"/>
    </row>
    <row r="139" spans="2:2" x14ac:dyDescent="0.25">
      <c r="B139" s="3"/>
    </row>
    <row r="140" spans="2:2" x14ac:dyDescent="0.25">
      <c r="B140" s="3"/>
    </row>
    <row r="141" spans="2:2" x14ac:dyDescent="0.25">
      <c r="B141" s="3"/>
    </row>
    <row r="142" spans="2:2" x14ac:dyDescent="0.25">
      <c r="B142" s="3"/>
    </row>
    <row r="143" spans="2:2"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sheetData>
  <mergeCells count="148">
    <mergeCell ref="C1:N1"/>
    <mergeCell ref="C4:N4"/>
    <mergeCell ref="C5:I5"/>
    <mergeCell ref="J5:N5"/>
    <mergeCell ref="C6:I6"/>
    <mergeCell ref="J6:N6"/>
    <mergeCell ref="C10:I10"/>
    <mergeCell ref="J10:N10"/>
    <mergeCell ref="C13:N13"/>
    <mergeCell ref="C11:I11"/>
    <mergeCell ref="J11:N11"/>
    <mergeCell ref="C14:L14"/>
    <mergeCell ref="M14:N14"/>
    <mergeCell ref="C15:L15"/>
    <mergeCell ref="M15:N15"/>
    <mergeCell ref="C7:I7"/>
    <mergeCell ref="J7:N7"/>
    <mergeCell ref="C8:I8"/>
    <mergeCell ref="J8:N8"/>
    <mergeCell ref="C9:I9"/>
    <mergeCell ref="J9:N9"/>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B64:C64"/>
    <mergeCell ref="D64:F64"/>
    <mergeCell ref="G64:H64"/>
    <mergeCell ref="I64:K64"/>
    <mergeCell ref="C66:I66"/>
    <mergeCell ref="J66:K66"/>
    <mergeCell ref="D63:F63"/>
    <mergeCell ref="G63:H63"/>
    <mergeCell ref="I63:K63"/>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G63:H63 H43:I48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3"/>
  <sheetViews>
    <sheetView view="pageBreakPreview" zoomScaleNormal="85" zoomScaleSheetLayoutView="100" workbookViewId="0">
      <selection activeCell="J8" sqref="J8:N8"/>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80" t="s">
        <v>70</v>
      </c>
      <c r="D1" s="80"/>
      <c r="E1" s="80"/>
      <c r="F1" s="80"/>
      <c r="G1" s="80"/>
      <c r="H1" s="80"/>
      <c r="I1" s="80"/>
      <c r="J1" s="80"/>
      <c r="K1" s="80"/>
      <c r="L1" s="80"/>
      <c r="M1" s="80"/>
      <c r="N1" s="80"/>
    </row>
    <row r="2" spans="2:14" ht="15.75" customHeight="1" x14ac:dyDescent="0.25">
      <c r="C2" s="22"/>
      <c r="D2" s="22"/>
      <c r="E2" s="22"/>
      <c r="F2" s="22"/>
      <c r="G2" s="22"/>
      <c r="H2" s="22"/>
      <c r="I2" s="22"/>
      <c r="J2" s="22"/>
      <c r="K2" s="22"/>
      <c r="L2" s="22"/>
      <c r="M2" s="22"/>
      <c r="N2" s="22"/>
    </row>
    <row r="3" spans="2:14" ht="15.75" thickBot="1" x14ac:dyDescent="0.3">
      <c r="B3" s="48" t="s">
        <v>189</v>
      </c>
      <c r="C3" s="48"/>
    </row>
    <row r="4" spans="2:14" ht="15.75" thickBot="1" x14ac:dyDescent="0.3">
      <c r="B4" s="10" t="s">
        <v>7</v>
      </c>
      <c r="C4" s="83" t="s">
        <v>71</v>
      </c>
      <c r="D4" s="83"/>
      <c r="E4" s="83"/>
      <c r="F4" s="83"/>
      <c r="G4" s="83"/>
      <c r="H4" s="83"/>
      <c r="I4" s="83"/>
      <c r="J4" s="83"/>
      <c r="K4" s="83"/>
      <c r="L4" s="83"/>
      <c r="M4" s="83"/>
      <c r="N4" s="84"/>
    </row>
    <row r="5" spans="2:14" x14ac:dyDescent="0.25">
      <c r="B5" s="15" t="s">
        <v>140</v>
      </c>
      <c r="C5" s="95" t="s">
        <v>21</v>
      </c>
      <c r="D5" s="95"/>
      <c r="E5" s="95"/>
      <c r="F5" s="95"/>
      <c r="G5" s="95"/>
      <c r="H5" s="95"/>
      <c r="I5" s="95"/>
      <c r="J5" s="224"/>
      <c r="K5" s="224"/>
      <c r="L5" s="224"/>
      <c r="M5" s="224"/>
      <c r="N5" s="225"/>
    </row>
    <row r="6" spans="2:14" x14ac:dyDescent="0.25">
      <c r="B6" s="11" t="s">
        <v>141</v>
      </c>
      <c r="C6" s="88" t="s">
        <v>75</v>
      </c>
      <c r="D6" s="88"/>
      <c r="E6" s="88"/>
      <c r="F6" s="88"/>
      <c r="G6" s="88"/>
      <c r="H6" s="88"/>
      <c r="I6" s="88"/>
      <c r="J6" s="89"/>
      <c r="K6" s="89"/>
      <c r="L6" s="89"/>
      <c r="M6" s="89"/>
      <c r="N6" s="90"/>
    </row>
    <row r="7" spans="2:14" x14ac:dyDescent="0.25">
      <c r="B7" s="11" t="s">
        <v>142</v>
      </c>
      <c r="C7" s="88" t="s">
        <v>73</v>
      </c>
      <c r="D7" s="88"/>
      <c r="E7" s="88"/>
      <c r="F7" s="88"/>
      <c r="G7" s="88"/>
      <c r="H7" s="88"/>
      <c r="I7" s="88"/>
      <c r="J7" s="89"/>
      <c r="K7" s="89"/>
      <c r="L7" s="89"/>
      <c r="M7" s="89"/>
      <c r="N7" s="90"/>
    </row>
    <row r="8" spans="2:14" x14ac:dyDescent="0.25">
      <c r="B8" s="11" t="s">
        <v>143</v>
      </c>
      <c r="C8" s="88" t="s">
        <v>74</v>
      </c>
      <c r="D8" s="88"/>
      <c r="E8" s="88"/>
      <c r="F8" s="88"/>
      <c r="G8" s="88"/>
      <c r="H8" s="88"/>
      <c r="I8" s="88"/>
      <c r="J8" s="89"/>
      <c r="K8" s="89"/>
      <c r="L8" s="89"/>
      <c r="M8" s="89"/>
      <c r="N8" s="90"/>
    </row>
    <row r="9" spans="2:14" x14ac:dyDescent="0.25">
      <c r="B9" s="11" t="s">
        <v>144</v>
      </c>
      <c r="C9" s="88" t="s">
        <v>72</v>
      </c>
      <c r="D9" s="88"/>
      <c r="E9" s="88"/>
      <c r="F9" s="88"/>
      <c r="G9" s="88"/>
      <c r="H9" s="88"/>
      <c r="I9" s="88"/>
      <c r="J9" s="100"/>
      <c r="K9" s="101"/>
      <c r="L9" s="101"/>
      <c r="M9" s="101"/>
      <c r="N9" s="102"/>
    </row>
    <row r="10" spans="2:14" ht="35.25" customHeight="1" x14ac:dyDescent="0.25">
      <c r="B10" s="13" t="s">
        <v>145</v>
      </c>
      <c r="C10" s="91" t="s">
        <v>25</v>
      </c>
      <c r="D10" s="91"/>
      <c r="E10" s="91"/>
      <c r="F10" s="91"/>
      <c r="G10" s="91"/>
      <c r="H10" s="91"/>
      <c r="I10" s="91"/>
      <c r="J10" s="92"/>
      <c r="K10" s="89"/>
      <c r="L10" s="89"/>
      <c r="M10" s="89"/>
      <c r="N10" s="90"/>
    </row>
    <row r="11" spans="2:14" ht="30.75" customHeight="1" thickBot="1" x14ac:dyDescent="0.3">
      <c r="B11" s="12" t="s">
        <v>253</v>
      </c>
      <c r="C11" s="107" t="s">
        <v>252</v>
      </c>
      <c r="D11" s="107"/>
      <c r="E11" s="107"/>
      <c r="F11" s="107"/>
      <c r="G11" s="107"/>
      <c r="H11" s="107"/>
      <c r="I11" s="107"/>
      <c r="J11" s="199"/>
      <c r="K11" s="226"/>
      <c r="L11" s="226"/>
      <c r="M11" s="226"/>
      <c r="N11" s="227"/>
    </row>
    <row r="12" spans="2:14" ht="15.75" thickBot="1" x14ac:dyDescent="0.3"/>
    <row r="13" spans="2:14" ht="15.75" thickBot="1" x14ac:dyDescent="0.3">
      <c r="B13" s="42" t="s">
        <v>11</v>
      </c>
      <c r="C13" s="93" t="s">
        <v>133</v>
      </c>
      <c r="D13" s="93"/>
      <c r="E13" s="93"/>
      <c r="F13" s="93"/>
      <c r="G13" s="93"/>
      <c r="H13" s="93"/>
      <c r="I13" s="93"/>
      <c r="J13" s="93"/>
      <c r="K13" s="93"/>
      <c r="L13" s="93"/>
      <c r="M13" s="93"/>
      <c r="N13" s="94"/>
    </row>
    <row r="14" spans="2:14" x14ac:dyDescent="0.25">
      <c r="B14" s="15" t="s">
        <v>137</v>
      </c>
      <c r="C14" s="95" t="s">
        <v>135</v>
      </c>
      <c r="D14" s="95"/>
      <c r="E14" s="95"/>
      <c r="F14" s="95"/>
      <c r="G14" s="95"/>
      <c r="H14" s="95"/>
      <c r="I14" s="95"/>
      <c r="J14" s="95"/>
      <c r="K14" s="95"/>
      <c r="L14" s="95"/>
      <c r="M14" s="96"/>
      <c r="N14" s="97"/>
    </row>
    <row r="15" spans="2:14" x14ac:dyDescent="0.25">
      <c r="B15" s="13" t="s">
        <v>76</v>
      </c>
      <c r="C15" s="88" t="s">
        <v>134</v>
      </c>
      <c r="D15" s="88"/>
      <c r="E15" s="88"/>
      <c r="F15" s="88"/>
      <c r="G15" s="88"/>
      <c r="H15" s="88"/>
      <c r="I15" s="88"/>
      <c r="J15" s="88"/>
      <c r="K15" s="88"/>
      <c r="L15" s="88"/>
      <c r="M15" s="98"/>
      <c r="N15" s="99"/>
    </row>
    <row r="16" spans="2:14" x14ac:dyDescent="0.25">
      <c r="B16" s="13" t="s">
        <v>138</v>
      </c>
      <c r="C16" s="88" t="s">
        <v>136</v>
      </c>
      <c r="D16" s="88"/>
      <c r="E16" s="88"/>
      <c r="F16" s="88"/>
      <c r="G16" s="88"/>
      <c r="H16" s="88"/>
      <c r="I16" s="88"/>
      <c r="J16" s="88"/>
      <c r="K16" s="88"/>
      <c r="L16" s="88"/>
      <c r="M16" s="98"/>
      <c r="N16" s="99"/>
    </row>
    <row r="17" spans="2:14" ht="32.25" customHeight="1" thickBot="1" x14ac:dyDescent="0.3">
      <c r="B17" s="12" t="s">
        <v>139</v>
      </c>
      <c r="C17" s="149" t="s">
        <v>213</v>
      </c>
      <c r="D17" s="150"/>
      <c r="E17" s="150"/>
      <c r="F17" s="150"/>
      <c r="G17" s="150"/>
      <c r="H17" s="150"/>
      <c r="I17" s="150"/>
      <c r="J17" s="150"/>
      <c r="K17" s="150"/>
      <c r="L17" s="151"/>
      <c r="M17" s="103"/>
      <c r="N17" s="104"/>
    </row>
    <row r="18" spans="2:14" ht="13.5" customHeight="1" x14ac:dyDescent="0.25"/>
    <row r="19" spans="2:14" x14ac:dyDescent="0.25">
      <c r="B19" s="17" t="s">
        <v>19</v>
      </c>
      <c r="C19" s="105" t="s">
        <v>12</v>
      </c>
      <c r="D19" s="105"/>
      <c r="E19" s="105"/>
      <c r="F19" s="105"/>
      <c r="G19" s="105"/>
      <c r="H19" s="105"/>
      <c r="I19" s="105"/>
      <c r="J19" s="105"/>
      <c r="K19" s="105"/>
    </row>
    <row r="20" spans="2:14" x14ac:dyDescent="0.25">
      <c r="B20" s="14" t="s">
        <v>146</v>
      </c>
      <c r="C20" s="88" t="s">
        <v>17</v>
      </c>
      <c r="D20" s="88"/>
      <c r="E20" s="88"/>
      <c r="F20" s="88"/>
      <c r="G20" s="88"/>
      <c r="H20" s="92"/>
      <c r="I20" s="92"/>
      <c r="J20" s="92"/>
      <c r="K20" s="92"/>
    </row>
    <row r="21" spans="2:14" x14ac:dyDescent="0.25">
      <c r="B21" s="14" t="s">
        <v>147</v>
      </c>
      <c r="C21" s="88" t="s">
        <v>18</v>
      </c>
      <c r="D21" s="88"/>
      <c r="E21" s="88"/>
      <c r="F21" s="88"/>
      <c r="G21" s="88"/>
      <c r="H21" s="92"/>
      <c r="I21" s="92"/>
      <c r="J21" s="92"/>
      <c r="K21" s="92"/>
    </row>
    <row r="22" spans="2:14" x14ac:dyDescent="0.25">
      <c r="B22" s="14" t="s">
        <v>148</v>
      </c>
      <c r="C22" s="88" t="s">
        <v>16</v>
      </c>
      <c r="D22" s="88"/>
      <c r="E22" s="88"/>
      <c r="F22" s="88"/>
      <c r="G22" s="88"/>
      <c r="H22" s="89"/>
      <c r="I22" s="89"/>
      <c r="J22" s="89"/>
      <c r="K22" s="89"/>
    </row>
    <row r="23" spans="2:14" x14ac:dyDescent="0.25">
      <c r="B23" s="14" t="s">
        <v>149</v>
      </c>
      <c r="C23" s="88" t="s">
        <v>15</v>
      </c>
      <c r="D23" s="88"/>
      <c r="E23" s="88"/>
      <c r="F23" s="88"/>
      <c r="G23" s="88"/>
      <c r="H23" s="89"/>
      <c r="I23" s="89"/>
      <c r="J23" s="89"/>
      <c r="K23" s="89"/>
    </row>
    <row r="24" spans="2:14" ht="30.75" customHeight="1" x14ac:dyDescent="0.25">
      <c r="B24" s="14" t="s">
        <v>150</v>
      </c>
      <c r="C24" s="106" t="s">
        <v>120</v>
      </c>
      <c r="D24" s="106"/>
      <c r="E24" s="106"/>
      <c r="F24" s="106"/>
      <c r="G24" s="106"/>
      <c r="H24" s="89"/>
      <c r="I24" s="89"/>
      <c r="J24" s="89" t="str">
        <f>IF(H24=Sąrašai!$C$1,31,IF(H24=Sąrašai!$C$2,28,IF(H24=Sąrašai!$C$3,31,IF(H24=Sąrašai!$C$4,30,IF(H24=Sąrašai!$C$5,31,IF(H24=Sąrašai!$C$6,30,IF(H24=Sąrašai!$C$7,31,IF(H24=Sąrašai!$C$8,31,IF(H24=Sąrašai!$C$9,30,IF(H24=Sąrašai!$C$10,31,IF(H24=Sąrašai!$C$11,30,IF(H24=Sąrašai!$C$12,31,"0"))))))))))))</f>
        <v>0</v>
      </c>
      <c r="K24" s="89"/>
    </row>
    <row r="25" spans="2:14" ht="15.75" thickBot="1" x14ac:dyDescent="0.3"/>
    <row r="26" spans="2:14" ht="15.75" thickBot="1" x14ac:dyDescent="0.3">
      <c r="B26" s="10" t="s">
        <v>32</v>
      </c>
      <c r="C26" s="83" t="s">
        <v>123</v>
      </c>
      <c r="D26" s="83"/>
      <c r="E26" s="83"/>
      <c r="F26" s="83"/>
      <c r="G26" s="83"/>
      <c r="H26" s="83"/>
      <c r="I26" s="83"/>
      <c r="J26" s="83"/>
      <c r="K26" s="83"/>
      <c r="L26" s="83"/>
      <c r="M26" s="83"/>
      <c r="N26" s="84"/>
    </row>
    <row r="27" spans="2:14" ht="76.5" customHeight="1" x14ac:dyDescent="0.25">
      <c r="B27" s="11" t="s">
        <v>151</v>
      </c>
      <c r="C27" s="112" t="s">
        <v>106</v>
      </c>
      <c r="D27" s="112"/>
      <c r="E27" s="112"/>
      <c r="F27" s="112"/>
      <c r="G27" s="112"/>
      <c r="H27" s="112"/>
      <c r="I27" s="112"/>
      <c r="J27" s="86"/>
      <c r="K27" s="86"/>
      <c r="L27" s="86"/>
      <c r="M27" s="86"/>
      <c r="N27" s="87"/>
    </row>
    <row r="28" spans="2:14" ht="48.75" customHeight="1" x14ac:dyDescent="0.25">
      <c r="B28" s="11" t="s">
        <v>152</v>
      </c>
      <c r="C28" s="106" t="s">
        <v>163</v>
      </c>
      <c r="D28" s="106"/>
      <c r="E28" s="106"/>
      <c r="F28" s="106"/>
      <c r="G28" s="106"/>
      <c r="H28" s="106"/>
      <c r="I28" s="106"/>
      <c r="J28" s="98">
        <f>J8*J27</f>
        <v>0</v>
      </c>
      <c r="K28" s="98"/>
      <c r="L28" s="98"/>
      <c r="M28" s="98"/>
      <c r="N28" s="99"/>
    </row>
    <row r="29" spans="2:14" ht="31.5" customHeight="1" thickBot="1" x14ac:dyDescent="0.3">
      <c r="B29" s="11" t="s">
        <v>153</v>
      </c>
      <c r="C29" s="107" t="s">
        <v>164</v>
      </c>
      <c r="D29" s="107"/>
      <c r="E29" s="107"/>
      <c r="F29" s="107"/>
      <c r="G29" s="107"/>
      <c r="H29" s="107"/>
      <c r="I29" s="107"/>
      <c r="J29" s="103">
        <f>IF(H23=0,H22*J28,(H22*J28)+(J28/J24*H23))</f>
        <v>0</v>
      </c>
      <c r="K29" s="103"/>
      <c r="L29" s="103"/>
      <c r="M29" s="103"/>
      <c r="N29" s="104"/>
    </row>
    <row r="30" spans="2:14" ht="15.75" thickBot="1" x14ac:dyDescent="0.3"/>
    <row r="31" spans="2:14" ht="48.75" customHeight="1" thickBot="1" x14ac:dyDescent="0.3">
      <c r="B31" s="27" t="s">
        <v>46</v>
      </c>
      <c r="C31" s="108" t="s">
        <v>89</v>
      </c>
      <c r="D31" s="108"/>
      <c r="E31" s="108"/>
      <c r="F31" s="108"/>
      <c r="G31" s="108"/>
      <c r="H31" s="108"/>
      <c r="I31" s="108"/>
      <c r="J31" s="108"/>
      <c r="K31" s="108"/>
      <c r="L31" s="108"/>
      <c r="M31" s="109"/>
      <c r="N31" s="24"/>
    </row>
    <row r="32" spans="2:14" ht="45" customHeight="1" x14ac:dyDescent="0.25">
      <c r="B32" s="11" t="s">
        <v>77</v>
      </c>
      <c r="C32" s="26" t="s">
        <v>78</v>
      </c>
      <c r="D32" s="110" t="s">
        <v>79</v>
      </c>
      <c r="E32" s="110"/>
      <c r="F32" s="110"/>
      <c r="G32" s="110" t="s">
        <v>80</v>
      </c>
      <c r="H32" s="110"/>
      <c r="I32" s="110"/>
      <c r="J32" s="110" t="s">
        <v>81</v>
      </c>
      <c r="K32" s="110"/>
      <c r="L32" s="110"/>
      <c r="M32" s="111"/>
    </row>
    <row r="33" spans="2:13" x14ac:dyDescent="0.25">
      <c r="B33" s="13" t="s">
        <v>82</v>
      </c>
      <c r="C33" s="14"/>
      <c r="D33" s="100"/>
      <c r="E33" s="101"/>
      <c r="F33" s="113"/>
      <c r="G33" s="100"/>
      <c r="H33" s="101"/>
      <c r="I33" s="113"/>
      <c r="J33" s="114">
        <f>IF(G33=0,0,G33*$J$29/$J$8)</f>
        <v>0</v>
      </c>
      <c r="K33" s="115"/>
      <c r="L33" s="115"/>
      <c r="M33" s="116"/>
    </row>
    <row r="34" spans="2:13" x14ac:dyDescent="0.25">
      <c r="B34" s="13" t="s">
        <v>83</v>
      </c>
      <c r="C34" s="14"/>
      <c r="D34" s="100"/>
      <c r="E34" s="101"/>
      <c r="F34" s="113"/>
      <c r="G34" s="100"/>
      <c r="H34" s="101"/>
      <c r="I34" s="113"/>
      <c r="J34" s="114">
        <f t="shared" ref="J34:J38" si="0">IF(G34=0,0,G34*$J$29/$J$8)</f>
        <v>0</v>
      </c>
      <c r="K34" s="115"/>
      <c r="L34" s="115"/>
      <c r="M34" s="116"/>
    </row>
    <row r="35" spans="2:13" x14ac:dyDescent="0.25">
      <c r="B35" s="13" t="s">
        <v>84</v>
      </c>
      <c r="C35" s="14"/>
      <c r="D35" s="100"/>
      <c r="E35" s="101"/>
      <c r="F35" s="113"/>
      <c r="G35" s="100"/>
      <c r="H35" s="101"/>
      <c r="I35" s="113"/>
      <c r="J35" s="114">
        <f t="shared" si="0"/>
        <v>0</v>
      </c>
      <c r="K35" s="115"/>
      <c r="L35" s="115"/>
      <c r="M35" s="116"/>
    </row>
    <row r="36" spans="2:13" x14ac:dyDescent="0.25">
      <c r="B36" s="13" t="s">
        <v>85</v>
      </c>
      <c r="C36" s="14"/>
      <c r="D36" s="100"/>
      <c r="E36" s="101"/>
      <c r="F36" s="113"/>
      <c r="G36" s="100"/>
      <c r="H36" s="101"/>
      <c r="I36" s="113"/>
      <c r="J36" s="114">
        <f t="shared" si="0"/>
        <v>0</v>
      </c>
      <c r="K36" s="115"/>
      <c r="L36" s="115"/>
      <c r="M36" s="116"/>
    </row>
    <row r="37" spans="2:13" x14ac:dyDescent="0.25">
      <c r="B37" s="13" t="s">
        <v>86</v>
      </c>
      <c r="C37" s="28"/>
      <c r="D37" s="100"/>
      <c r="E37" s="101"/>
      <c r="F37" s="113"/>
      <c r="G37" s="100"/>
      <c r="H37" s="101"/>
      <c r="I37" s="113"/>
      <c r="J37" s="114">
        <f t="shared" si="0"/>
        <v>0</v>
      </c>
      <c r="K37" s="115"/>
      <c r="L37" s="115"/>
      <c r="M37" s="116"/>
    </row>
    <row r="38" spans="2:13" ht="15.75" thickBot="1" x14ac:dyDescent="0.3">
      <c r="B38" s="12" t="s">
        <v>29</v>
      </c>
      <c r="C38" s="16"/>
      <c r="D38" s="126"/>
      <c r="E38" s="127"/>
      <c r="F38" s="128"/>
      <c r="G38" s="126"/>
      <c r="H38" s="127"/>
      <c r="I38" s="128"/>
      <c r="J38" s="114">
        <f t="shared" si="0"/>
        <v>0</v>
      </c>
      <c r="K38" s="115"/>
      <c r="L38" s="115"/>
      <c r="M38" s="116"/>
    </row>
    <row r="39" spans="2:13" ht="15.75" thickBot="1" x14ac:dyDescent="0.3">
      <c r="B39" s="23"/>
      <c r="C39" s="25"/>
      <c r="D39" s="117" t="s">
        <v>87</v>
      </c>
      <c r="E39" s="118"/>
      <c r="F39" s="118"/>
      <c r="G39" s="119">
        <f>+SUM(G33:I38)</f>
        <v>0</v>
      </c>
      <c r="H39" s="120"/>
      <c r="I39" s="121"/>
      <c r="J39" s="122">
        <f>+SUM(J33:M38)</f>
        <v>0</v>
      </c>
      <c r="K39" s="123"/>
      <c r="L39" s="123"/>
      <c r="M39" s="124"/>
    </row>
    <row r="40" spans="2:13" ht="15.75" thickBot="1" x14ac:dyDescent="0.3"/>
    <row r="41" spans="2:13" ht="51" customHeight="1" thickBot="1" x14ac:dyDescent="0.3">
      <c r="B41" s="27" t="s">
        <v>48</v>
      </c>
      <c r="C41" s="221" t="s">
        <v>88</v>
      </c>
      <c r="D41" s="222"/>
      <c r="E41" s="222"/>
      <c r="F41" s="222"/>
      <c r="G41" s="222"/>
      <c r="H41" s="222"/>
      <c r="I41" s="222"/>
      <c r="J41" s="222"/>
      <c r="K41" s="222"/>
      <c r="L41" s="222"/>
      <c r="M41" s="223"/>
    </row>
    <row r="42" spans="2:13" ht="45" customHeight="1" x14ac:dyDescent="0.25">
      <c r="B42" s="11" t="s">
        <v>154</v>
      </c>
      <c r="C42" s="125" t="s">
        <v>78</v>
      </c>
      <c r="D42" s="125"/>
      <c r="E42" s="110" t="s">
        <v>90</v>
      </c>
      <c r="F42" s="110"/>
      <c r="G42" s="110"/>
      <c r="H42" s="110" t="s">
        <v>94</v>
      </c>
      <c r="I42" s="110"/>
      <c r="J42" s="110" t="s">
        <v>251</v>
      </c>
      <c r="K42" s="110"/>
      <c r="L42" s="110"/>
      <c r="M42" s="111"/>
    </row>
    <row r="43" spans="2:13" x14ac:dyDescent="0.25">
      <c r="B43" s="13" t="s">
        <v>98</v>
      </c>
      <c r="C43" s="129"/>
      <c r="D43" s="129"/>
      <c r="E43" s="130"/>
      <c r="F43" s="130"/>
      <c r="G43" s="130"/>
      <c r="H43" s="100"/>
      <c r="I43" s="113"/>
      <c r="J43" s="130">
        <f>IF(H43=Sąrašai!$A$1,(E43*$J$29/$J$8)/"2",IF(H43=Sąrašai!$A$2,E43*$J$29/$J$8,))</f>
        <v>0</v>
      </c>
      <c r="K43" s="130"/>
      <c r="L43" s="130"/>
      <c r="M43" s="215"/>
    </row>
    <row r="44" spans="2:13" x14ac:dyDescent="0.25">
      <c r="B44" s="13" t="s">
        <v>99</v>
      </c>
      <c r="C44" s="129"/>
      <c r="D44" s="129"/>
      <c r="E44" s="130"/>
      <c r="F44" s="130"/>
      <c r="G44" s="130"/>
      <c r="H44" s="100"/>
      <c r="I44" s="113"/>
      <c r="J44" s="130">
        <f>IF(H44=Sąrašai!$A$1,(E44*$J$29/$J$8)/"2",IF(H44=Sąrašai!$A$2,E44*$J$29/$J$8,))</f>
        <v>0</v>
      </c>
      <c r="K44" s="130"/>
      <c r="L44" s="130"/>
      <c r="M44" s="215"/>
    </row>
    <row r="45" spans="2:13" x14ac:dyDescent="0.25">
      <c r="B45" s="13" t="s">
        <v>100</v>
      </c>
      <c r="C45" s="129"/>
      <c r="D45" s="129"/>
      <c r="E45" s="130"/>
      <c r="F45" s="130"/>
      <c r="G45" s="130"/>
      <c r="H45" s="100"/>
      <c r="I45" s="113"/>
      <c r="J45" s="130">
        <f>IF(H45=Sąrašai!$A$1,(E45*$J$29/$J$8)/"2",IF(H45=Sąrašai!$A$2,E45*$J$29/$J$8,))</f>
        <v>0</v>
      </c>
      <c r="K45" s="130"/>
      <c r="L45" s="130"/>
      <c r="M45" s="215"/>
    </row>
    <row r="46" spans="2:13" x14ac:dyDescent="0.25">
      <c r="B46" s="13" t="s">
        <v>101</v>
      </c>
      <c r="C46" s="129"/>
      <c r="D46" s="129"/>
      <c r="E46" s="130"/>
      <c r="F46" s="130"/>
      <c r="G46" s="130"/>
      <c r="H46" s="100"/>
      <c r="I46" s="113"/>
      <c r="J46" s="130">
        <f>IF(H46=Sąrašai!$A$1,(E46*$J$29/$J$8)/"2",IF(H46=Sąrašai!$A$2,E46*$J$29/$J$8,))</f>
        <v>0</v>
      </c>
      <c r="K46" s="130"/>
      <c r="L46" s="130"/>
      <c r="M46" s="215"/>
    </row>
    <row r="47" spans="2:13" x14ac:dyDescent="0.25">
      <c r="B47" s="13" t="s">
        <v>102</v>
      </c>
      <c r="C47" s="140"/>
      <c r="D47" s="141"/>
      <c r="E47" s="142"/>
      <c r="F47" s="143"/>
      <c r="G47" s="144"/>
      <c r="H47" s="100"/>
      <c r="I47" s="113"/>
      <c r="J47" s="130">
        <f>IF(H47=Sąrašai!$A$1,(E47*$J$29/$J$8)/"2",IF(H47=Sąrašai!$A$2,E47*$J$29/$J$8,))</f>
        <v>0</v>
      </c>
      <c r="K47" s="130"/>
      <c r="L47" s="130"/>
      <c r="M47" s="215"/>
    </row>
    <row r="48" spans="2:13" ht="15.75" thickBot="1" x14ac:dyDescent="0.3">
      <c r="B48" s="12" t="s">
        <v>29</v>
      </c>
      <c r="C48" s="145"/>
      <c r="D48" s="145"/>
      <c r="E48" s="146"/>
      <c r="F48" s="146"/>
      <c r="G48" s="146"/>
      <c r="H48" s="100"/>
      <c r="I48" s="113"/>
      <c r="J48" s="130">
        <f>IF(H48=Sąrašai!$A$1,(E48*$J$29/$J$8)/"2",IF(H48=Sąrašai!$A$2,E48*$J$29/$J$8,))</f>
        <v>0</v>
      </c>
      <c r="K48" s="130"/>
      <c r="L48" s="130"/>
      <c r="M48" s="215"/>
    </row>
    <row r="49" spans="2:14" ht="15.75" thickBot="1" x14ac:dyDescent="0.3">
      <c r="B49" s="23"/>
      <c r="C49" s="131" t="s">
        <v>87</v>
      </c>
      <c r="D49" s="131"/>
      <c r="E49" s="132">
        <f>+SUM(E43:G48)</f>
        <v>0</v>
      </c>
      <c r="F49" s="133"/>
      <c r="G49" s="134"/>
      <c r="H49" s="218" t="s">
        <v>97</v>
      </c>
      <c r="I49" s="134"/>
      <c r="J49" s="216">
        <f>+SUM(J43:M48)</f>
        <v>0</v>
      </c>
      <c r="K49" s="216"/>
      <c r="L49" s="216"/>
      <c r="M49" s="217"/>
    </row>
    <row r="50" spans="2:14" ht="15.75" thickBot="1" x14ac:dyDescent="0.3"/>
    <row r="51" spans="2:14" ht="50.25" customHeight="1" thickBot="1" x14ac:dyDescent="0.3">
      <c r="B51" s="27" t="s">
        <v>50</v>
      </c>
      <c r="C51" s="108" t="s">
        <v>246</v>
      </c>
      <c r="D51" s="108"/>
      <c r="E51" s="108"/>
      <c r="F51" s="108"/>
      <c r="G51" s="108"/>
      <c r="H51" s="108"/>
      <c r="I51" s="108"/>
      <c r="J51" s="108"/>
      <c r="K51" s="108"/>
      <c r="L51" s="108"/>
      <c r="M51" s="108"/>
      <c r="N51" s="109"/>
    </row>
    <row r="52" spans="2:14" ht="62.25" customHeight="1" x14ac:dyDescent="0.25">
      <c r="B52" s="11" t="s">
        <v>155</v>
      </c>
      <c r="C52" s="67" t="s">
        <v>78</v>
      </c>
      <c r="D52" s="110" t="s">
        <v>93</v>
      </c>
      <c r="E52" s="110"/>
      <c r="F52" s="110"/>
      <c r="G52" s="110" t="s">
        <v>80</v>
      </c>
      <c r="H52" s="110"/>
      <c r="I52" s="110"/>
      <c r="J52" s="110" t="s">
        <v>94</v>
      </c>
      <c r="K52" s="110"/>
      <c r="L52" s="110" t="s">
        <v>81</v>
      </c>
      <c r="M52" s="110"/>
      <c r="N52" s="111"/>
    </row>
    <row r="53" spans="2:14" x14ac:dyDescent="0.25">
      <c r="B53" s="13" t="s">
        <v>156</v>
      </c>
      <c r="C53" s="66"/>
      <c r="D53" s="89"/>
      <c r="E53" s="89"/>
      <c r="F53" s="89"/>
      <c r="G53" s="89"/>
      <c r="H53" s="89"/>
      <c r="I53" s="89"/>
      <c r="J53" s="100"/>
      <c r="K53" s="113"/>
      <c r="L53" s="114">
        <f>IF(J53=Sąrašai!$A$1,(G53*$J$29/$J$8)/"2",IF(J53=Sąrašai!$A$2,G53*$J$29/$J$8,))</f>
        <v>0</v>
      </c>
      <c r="M53" s="115"/>
      <c r="N53" s="116"/>
    </row>
    <row r="54" spans="2:14" x14ac:dyDescent="0.25">
      <c r="B54" s="13" t="s">
        <v>157</v>
      </c>
      <c r="C54" s="66"/>
      <c r="D54" s="89"/>
      <c r="E54" s="89"/>
      <c r="F54" s="89"/>
      <c r="G54" s="89"/>
      <c r="H54" s="89"/>
      <c r="I54" s="89"/>
      <c r="J54" s="100"/>
      <c r="K54" s="113"/>
      <c r="L54" s="114">
        <f>IF(J54=Sąrašai!$A$1,(G54*$J$29/$J$8)/"2",IF(J54=Sąrašai!$A$2,G54*$J$29/$J$8,))</f>
        <v>0</v>
      </c>
      <c r="M54" s="115"/>
      <c r="N54" s="116"/>
    </row>
    <row r="55" spans="2:14" x14ac:dyDescent="0.25">
      <c r="B55" s="13" t="s">
        <v>158</v>
      </c>
      <c r="C55" s="66"/>
      <c r="D55" s="89"/>
      <c r="E55" s="89"/>
      <c r="F55" s="89"/>
      <c r="G55" s="89"/>
      <c r="H55" s="89"/>
      <c r="I55" s="89"/>
      <c r="J55" s="100"/>
      <c r="K55" s="113"/>
      <c r="L55" s="114">
        <f>IF(J55=Sąrašai!$A$1,(G55*$J$29/$J$8)/"2",IF(J55=Sąrašai!$A$2,G55*$J$29/$J$8,))</f>
        <v>0</v>
      </c>
      <c r="M55" s="115"/>
      <c r="N55" s="116"/>
    </row>
    <row r="56" spans="2:14" x14ac:dyDescent="0.25">
      <c r="B56" s="13" t="s">
        <v>159</v>
      </c>
      <c r="C56" s="66"/>
      <c r="D56" s="89"/>
      <c r="E56" s="89"/>
      <c r="F56" s="89"/>
      <c r="G56" s="89"/>
      <c r="H56" s="89"/>
      <c r="I56" s="89"/>
      <c r="J56" s="100"/>
      <c r="K56" s="113"/>
      <c r="L56" s="114">
        <f>IF(J56=Sąrašai!$A$1,(G56*$J$29/$J$8)/"2",IF(J56=Sąrašai!$A$2,G56*$J$29/$J$8,))</f>
        <v>0</v>
      </c>
      <c r="M56" s="115"/>
      <c r="N56" s="116"/>
    </row>
    <row r="57" spans="2:14" x14ac:dyDescent="0.25">
      <c r="B57" s="13" t="s">
        <v>160</v>
      </c>
      <c r="C57" s="60"/>
      <c r="D57" s="89"/>
      <c r="E57" s="89"/>
      <c r="F57" s="89"/>
      <c r="G57" s="89"/>
      <c r="H57" s="89"/>
      <c r="I57" s="89"/>
      <c r="J57" s="100"/>
      <c r="K57" s="113"/>
      <c r="L57" s="114">
        <f>IF(J57=Sąrašai!$A$1,(G57*$J$29/$J$8)/"2",IF(J57=Sąrašai!$A$2,G57*$J$29/$J$8,))</f>
        <v>0</v>
      </c>
      <c r="M57" s="115"/>
      <c r="N57" s="116"/>
    </row>
    <row r="58" spans="2:14" ht="15.75" thickBot="1" x14ac:dyDescent="0.3">
      <c r="B58" s="13" t="s">
        <v>29</v>
      </c>
      <c r="C58" s="68"/>
      <c r="D58" s="153"/>
      <c r="E58" s="153"/>
      <c r="F58" s="153"/>
      <c r="G58" s="153"/>
      <c r="H58" s="153"/>
      <c r="I58" s="153"/>
      <c r="J58" s="100"/>
      <c r="K58" s="113"/>
      <c r="L58" s="114">
        <f>IF(J58=Sąrašai!$A$1,(G58*$J$29/$J$8)/"2",IF(J58=Sąrašai!$A$2,G58*$J$29/$J$8,))</f>
        <v>0</v>
      </c>
      <c r="M58" s="115"/>
      <c r="N58" s="116"/>
    </row>
    <row r="59" spans="2:14" ht="15.75" thickBot="1" x14ac:dyDescent="0.3">
      <c r="B59" s="23"/>
      <c r="C59" s="25"/>
      <c r="D59" s="117" t="s">
        <v>87</v>
      </c>
      <c r="E59" s="118"/>
      <c r="F59" s="118"/>
      <c r="G59" s="152">
        <f>+SUM(G53:I58)</f>
        <v>0</v>
      </c>
      <c r="H59" s="152"/>
      <c r="I59" s="152"/>
      <c r="J59" s="119" t="s">
        <v>97</v>
      </c>
      <c r="K59" s="121"/>
      <c r="L59" s="122">
        <f>+SUM(L53:N58)</f>
        <v>0</v>
      </c>
      <c r="M59" s="123"/>
      <c r="N59" s="124"/>
    </row>
    <row r="60" spans="2:14" ht="15.75" thickBot="1" x14ac:dyDescent="0.3"/>
    <row r="61" spans="2:14" ht="65.25" customHeight="1" thickBot="1" x14ac:dyDescent="0.3">
      <c r="B61" s="27">
        <v>8</v>
      </c>
      <c r="C61" s="108" t="s">
        <v>250</v>
      </c>
      <c r="D61" s="108"/>
      <c r="E61" s="108"/>
      <c r="F61" s="108"/>
      <c r="G61" s="108"/>
      <c r="H61" s="108"/>
      <c r="I61" s="108"/>
      <c r="J61" s="108"/>
      <c r="K61" s="109"/>
    </row>
    <row r="62" spans="2:14" ht="60.75" customHeight="1" x14ac:dyDescent="0.25">
      <c r="B62" s="11" t="s">
        <v>161</v>
      </c>
      <c r="C62" s="67" t="s">
        <v>248</v>
      </c>
      <c r="D62" s="110" t="s">
        <v>247</v>
      </c>
      <c r="E62" s="110"/>
      <c r="F62" s="110"/>
      <c r="G62" s="110" t="s">
        <v>94</v>
      </c>
      <c r="H62" s="110"/>
      <c r="I62" s="110" t="s">
        <v>249</v>
      </c>
      <c r="J62" s="110"/>
      <c r="K62" s="111"/>
    </row>
    <row r="63" spans="2:14" ht="15.75" thickBot="1" x14ac:dyDescent="0.3">
      <c r="B63" s="13" t="s">
        <v>162</v>
      </c>
      <c r="C63" s="66"/>
      <c r="D63" s="89"/>
      <c r="E63" s="89"/>
      <c r="F63" s="89"/>
      <c r="G63" s="100"/>
      <c r="H63" s="113"/>
      <c r="I63" s="114">
        <f>IF(G63=Sąrašai!$A$1,(D63*$J$29/$J$8)/"2",IF(G63=Sąrašai!$A$2,D63*$J$29/$J$8,))</f>
        <v>0</v>
      </c>
      <c r="J63" s="115"/>
      <c r="K63" s="116"/>
    </row>
    <row r="64" spans="2:14" ht="15.75" thickBot="1" x14ac:dyDescent="0.3">
      <c r="B64" s="158" t="s">
        <v>87</v>
      </c>
      <c r="C64" s="159"/>
      <c r="D64" s="152">
        <f>+SUM(D63:F63)</f>
        <v>0</v>
      </c>
      <c r="E64" s="152"/>
      <c r="F64" s="152"/>
      <c r="G64" s="152" t="s">
        <v>97</v>
      </c>
      <c r="H64" s="152"/>
      <c r="I64" s="160">
        <f>+SUM(I63:K63)</f>
        <v>0</v>
      </c>
      <c r="J64" s="152"/>
      <c r="K64" s="161"/>
    </row>
    <row r="65" spans="1:17" ht="15.75" thickBot="1" x14ac:dyDescent="0.3"/>
    <row r="66" spans="1:17" ht="31.5" customHeight="1" thickBot="1" x14ac:dyDescent="0.3">
      <c r="B66" s="30" t="s">
        <v>60</v>
      </c>
      <c r="C66" s="108" t="s">
        <v>103</v>
      </c>
      <c r="D66" s="108"/>
      <c r="E66" s="108"/>
      <c r="F66" s="108"/>
      <c r="G66" s="108"/>
      <c r="H66" s="108"/>
      <c r="I66" s="108"/>
      <c r="J66" s="162">
        <f>I64+L59+J49+J39</f>
        <v>0</v>
      </c>
      <c r="K66" s="163"/>
    </row>
    <row r="68" spans="1:17" x14ac:dyDescent="0.25">
      <c r="A68" s="43"/>
      <c r="B68" s="44"/>
      <c r="C68" s="43"/>
      <c r="D68" s="43"/>
      <c r="E68" s="43"/>
      <c r="F68" s="43"/>
      <c r="G68" s="43"/>
      <c r="H68" s="43"/>
      <c r="I68" s="43"/>
      <c r="J68" s="43"/>
      <c r="K68" s="43"/>
      <c r="L68" s="43"/>
      <c r="M68" s="43"/>
      <c r="N68" s="43"/>
      <c r="O68" s="43"/>
      <c r="P68" s="43"/>
      <c r="Q68" s="45"/>
    </row>
    <row r="70" spans="1:17" x14ac:dyDescent="0.25">
      <c r="B70" s="3"/>
    </row>
    <row r="71" spans="1:17" x14ac:dyDescent="0.25">
      <c r="B71" s="3"/>
    </row>
    <row r="72" spans="1:17" x14ac:dyDescent="0.25">
      <c r="B72" s="3"/>
    </row>
    <row r="73" spans="1:17" x14ac:dyDescent="0.25">
      <c r="B73" s="3"/>
    </row>
    <row r="74" spans="1:17" x14ac:dyDescent="0.25">
      <c r="B74" s="3"/>
    </row>
    <row r="75" spans="1:17" x14ac:dyDescent="0.25">
      <c r="B75" s="3"/>
    </row>
    <row r="76" spans="1:17" x14ac:dyDescent="0.25">
      <c r="B76" s="3"/>
    </row>
    <row r="77" spans="1:17" x14ac:dyDescent="0.25">
      <c r="B77" s="3"/>
    </row>
    <row r="78" spans="1:17" ht="15.75" customHeight="1" x14ac:dyDescent="0.25">
      <c r="B78" s="3"/>
    </row>
    <row r="79" spans="1:17" x14ac:dyDescent="0.25">
      <c r="B79" s="3"/>
    </row>
    <row r="80" spans="1:17" x14ac:dyDescent="0.25">
      <c r="B80" s="3"/>
    </row>
    <row r="81" spans="2:2" x14ac:dyDescent="0.25">
      <c r="B81" s="3"/>
    </row>
    <row r="82" spans="2:2" x14ac:dyDescent="0.25">
      <c r="B82" s="3"/>
    </row>
    <row r="83" spans="2:2"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ht="15" customHeight="1" x14ac:dyDescent="0.25">
      <c r="B91" s="3"/>
    </row>
    <row r="92" spans="2:2" x14ac:dyDescent="0.25">
      <c r="B92" s="3"/>
    </row>
    <row r="93" spans="2:2" x14ac:dyDescent="0.25">
      <c r="B93" s="3"/>
    </row>
    <row r="94" spans="2:2" ht="15" customHeight="1" x14ac:dyDescent="0.25">
      <c r="B94" s="3"/>
    </row>
    <row r="95" spans="2:2" ht="15" customHeight="1" x14ac:dyDescent="0.25">
      <c r="B95" s="3"/>
    </row>
    <row r="96" spans="2:2" ht="15.75" customHeight="1" x14ac:dyDescent="0.25">
      <c r="B96" s="3"/>
    </row>
    <row r="97" spans="2:2" x14ac:dyDescent="0.25">
      <c r="B97" s="3"/>
    </row>
    <row r="98" spans="2:2" ht="15.75" customHeight="1" x14ac:dyDescent="0.25">
      <c r="B98" s="3"/>
    </row>
    <row r="99" spans="2:2" ht="45" customHeight="1" x14ac:dyDescent="0.25">
      <c r="B99" s="3"/>
    </row>
    <row r="100" spans="2:2" x14ac:dyDescent="0.25">
      <c r="B100" s="3"/>
    </row>
    <row r="101" spans="2:2" x14ac:dyDescent="0.25">
      <c r="B101" s="3"/>
    </row>
    <row r="102" spans="2:2" x14ac:dyDescent="0.25">
      <c r="B102" s="3"/>
    </row>
    <row r="103" spans="2:2" x14ac:dyDescent="0.25">
      <c r="B103" s="3"/>
    </row>
    <row r="104" spans="2:2" x14ac:dyDescent="0.25">
      <c r="B104" s="3"/>
    </row>
    <row r="105" spans="2:2" x14ac:dyDescent="0.25">
      <c r="B105" s="3"/>
    </row>
    <row r="106" spans="2:2" x14ac:dyDescent="0.25">
      <c r="B106" s="3"/>
    </row>
    <row r="107" spans="2:2" x14ac:dyDescent="0.25">
      <c r="B107" s="3"/>
    </row>
    <row r="108" spans="2:2" ht="15.75" customHeight="1" x14ac:dyDescent="0.25">
      <c r="B108" s="3"/>
    </row>
    <row r="109" spans="2:2" ht="15" customHeight="1" x14ac:dyDescent="0.25">
      <c r="B109" s="3"/>
    </row>
    <row r="110" spans="2:2" x14ac:dyDescent="0.25">
      <c r="B110" s="3"/>
    </row>
    <row r="111" spans="2:2" x14ac:dyDescent="0.25">
      <c r="B111" s="3"/>
    </row>
    <row r="112" spans="2:2" x14ac:dyDescent="0.25">
      <c r="B112" s="3"/>
    </row>
    <row r="113" spans="2:2" x14ac:dyDescent="0.25">
      <c r="B113" s="3"/>
    </row>
    <row r="114" spans="2:2" x14ac:dyDescent="0.25">
      <c r="B114" s="3"/>
    </row>
    <row r="115" spans="2:2" x14ac:dyDescent="0.25">
      <c r="B115" s="3"/>
    </row>
    <row r="116" spans="2:2" x14ac:dyDescent="0.25">
      <c r="B116" s="3"/>
    </row>
    <row r="117" spans="2:2" x14ac:dyDescent="0.25">
      <c r="B117" s="3"/>
    </row>
    <row r="118" spans="2:2" ht="15.75" customHeight="1" x14ac:dyDescent="0.25">
      <c r="B118" s="3"/>
    </row>
    <row r="119" spans="2:2" ht="45" customHeight="1" x14ac:dyDescent="0.25">
      <c r="B119" s="3"/>
    </row>
    <row r="120" spans="2:2" x14ac:dyDescent="0.25">
      <c r="B120" s="3"/>
    </row>
    <row r="121" spans="2:2" x14ac:dyDescent="0.25">
      <c r="B121" s="3"/>
    </row>
    <row r="122" spans="2:2" x14ac:dyDescent="0.25">
      <c r="B122" s="3"/>
    </row>
    <row r="123" spans="2:2" x14ac:dyDescent="0.25">
      <c r="B123" s="3"/>
    </row>
    <row r="124" spans="2:2" x14ac:dyDescent="0.25">
      <c r="B124" s="3"/>
    </row>
    <row r="125" spans="2:2" x14ac:dyDescent="0.25">
      <c r="B125" s="3"/>
    </row>
    <row r="126" spans="2:2" x14ac:dyDescent="0.25">
      <c r="B126" s="3"/>
    </row>
    <row r="127" spans="2:2" x14ac:dyDescent="0.25">
      <c r="B127" s="3"/>
    </row>
    <row r="128" spans="2:2" ht="15.75" customHeight="1" x14ac:dyDescent="0.25">
      <c r="B128" s="3"/>
    </row>
    <row r="129" spans="2:2" ht="45" customHeight="1" x14ac:dyDescent="0.25">
      <c r="B129" s="3"/>
    </row>
    <row r="130" spans="2:2" x14ac:dyDescent="0.25">
      <c r="B130" s="3"/>
    </row>
    <row r="131" spans="2:2" x14ac:dyDescent="0.25">
      <c r="B131" s="3"/>
    </row>
    <row r="132" spans="2:2" x14ac:dyDescent="0.25">
      <c r="B132" s="3"/>
    </row>
    <row r="133" spans="2:2" x14ac:dyDescent="0.25">
      <c r="B133" s="3"/>
    </row>
    <row r="134" spans="2:2" x14ac:dyDescent="0.25">
      <c r="B134" s="3"/>
    </row>
    <row r="135" spans="2:2" x14ac:dyDescent="0.25">
      <c r="B135" s="3"/>
    </row>
    <row r="136" spans="2:2" x14ac:dyDescent="0.25">
      <c r="B136" s="3"/>
    </row>
    <row r="137" spans="2:2" x14ac:dyDescent="0.25">
      <c r="B137" s="3"/>
    </row>
    <row r="138" spans="2:2" ht="15.75" customHeight="1" x14ac:dyDescent="0.25">
      <c r="B138" s="3"/>
    </row>
    <row r="139" spans="2:2" x14ac:dyDescent="0.25">
      <c r="B139" s="3"/>
    </row>
    <row r="140" spans="2:2" x14ac:dyDescent="0.25">
      <c r="B140" s="3"/>
    </row>
    <row r="141" spans="2:2" x14ac:dyDescent="0.25">
      <c r="B141" s="3"/>
    </row>
    <row r="142" spans="2:2" x14ac:dyDescent="0.25">
      <c r="B142" s="3"/>
    </row>
    <row r="143" spans="2:2"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sheetData>
  <mergeCells count="148">
    <mergeCell ref="C1:N1"/>
    <mergeCell ref="C4:N4"/>
    <mergeCell ref="C5:I5"/>
    <mergeCell ref="J5:N5"/>
    <mergeCell ref="C6:I6"/>
    <mergeCell ref="J6:N6"/>
    <mergeCell ref="C10:I10"/>
    <mergeCell ref="J10:N10"/>
    <mergeCell ref="C13:N13"/>
    <mergeCell ref="C11:I11"/>
    <mergeCell ref="J11:N11"/>
    <mergeCell ref="C14:L14"/>
    <mergeCell ref="M14:N14"/>
    <mergeCell ref="C15:L15"/>
    <mergeCell ref="M15:N15"/>
    <mergeCell ref="C7:I7"/>
    <mergeCell ref="J7:N7"/>
    <mergeCell ref="C8:I8"/>
    <mergeCell ref="J8:N8"/>
    <mergeCell ref="C9:I9"/>
    <mergeCell ref="J9:N9"/>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B64:C64"/>
    <mergeCell ref="D64:F64"/>
    <mergeCell ref="G64:H64"/>
    <mergeCell ref="I64:K64"/>
    <mergeCell ref="C66:I66"/>
    <mergeCell ref="J66:K66"/>
    <mergeCell ref="D63:F63"/>
    <mergeCell ref="G63:H63"/>
    <mergeCell ref="I63:K63"/>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Sąrašai!$A$1:$A$2</xm:f>
          </x14:formula1>
          <xm:sqref>J53:K58 G63:H63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3"/>
  <sheetViews>
    <sheetView view="pageBreakPreview" zoomScaleNormal="85" zoomScaleSheetLayoutView="100" workbookViewId="0">
      <selection activeCell="J8" sqref="J8:N8"/>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80" t="s">
        <v>70</v>
      </c>
      <c r="D1" s="80"/>
      <c r="E1" s="80"/>
      <c r="F1" s="80"/>
      <c r="G1" s="80"/>
      <c r="H1" s="80"/>
      <c r="I1" s="80"/>
      <c r="J1" s="80"/>
      <c r="K1" s="80"/>
      <c r="L1" s="80"/>
      <c r="M1" s="80"/>
      <c r="N1" s="80"/>
    </row>
    <row r="2" spans="2:14" ht="15.75" customHeight="1" x14ac:dyDescent="0.25">
      <c r="C2" s="22"/>
      <c r="D2" s="22"/>
      <c r="E2" s="22"/>
      <c r="F2" s="22"/>
      <c r="G2" s="22"/>
      <c r="H2" s="22"/>
      <c r="I2" s="22"/>
      <c r="J2" s="22"/>
      <c r="K2" s="22"/>
      <c r="L2" s="22"/>
      <c r="M2" s="22"/>
      <c r="N2" s="22"/>
    </row>
    <row r="3" spans="2:14" ht="15.75" thickBot="1" x14ac:dyDescent="0.3">
      <c r="B3" s="48" t="s">
        <v>190</v>
      </c>
      <c r="C3" s="48"/>
    </row>
    <row r="4" spans="2:14" ht="15.75" thickBot="1" x14ac:dyDescent="0.3">
      <c r="B4" s="10" t="s">
        <v>7</v>
      </c>
      <c r="C4" s="83" t="s">
        <v>71</v>
      </c>
      <c r="D4" s="83"/>
      <c r="E4" s="83"/>
      <c r="F4" s="83"/>
      <c r="G4" s="83"/>
      <c r="H4" s="83"/>
      <c r="I4" s="83"/>
      <c r="J4" s="83"/>
      <c r="K4" s="83"/>
      <c r="L4" s="83"/>
      <c r="M4" s="83"/>
      <c r="N4" s="84"/>
    </row>
    <row r="5" spans="2:14" x14ac:dyDescent="0.25">
      <c r="B5" s="15" t="s">
        <v>140</v>
      </c>
      <c r="C5" s="95" t="s">
        <v>21</v>
      </c>
      <c r="D5" s="95"/>
      <c r="E5" s="95"/>
      <c r="F5" s="95"/>
      <c r="G5" s="95"/>
      <c r="H5" s="95"/>
      <c r="I5" s="95"/>
      <c r="J5" s="224"/>
      <c r="K5" s="224"/>
      <c r="L5" s="224"/>
      <c r="M5" s="224"/>
      <c r="N5" s="225"/>
    </row>
    <row r="6" spans="2:14" x14ac:dyDescent="0.25">
      <c r="B6" s="11" t="s">
        <v>141</v>
      </c>
      <c r="C6" s="88" t="s">
        <v>75</v>
      </c>
      <c r="D6" s="88"/>
      <c r="E6" s="88"/>
      <c r="F6" s="88"/>
      <c r="G6" s="88"/>
      <c r="H6" s="88"/>
      <c r="I6" s="88"/>
      <c r="J6" s="89"/>
      <c r="K6" s="89"/>
      <c r="L6" s="89"/>
      <c r="M6" s="89"/>
      <c r="N6" s="90"/>
    </row>
    <row r="7" spans="2:14" x14ac:dyDescent="0.25">
      <c r="B7" s="11" t="s">
        <v>142</v>
      </c>
      <c r="C7" s="88" t="s">
        <v>73</v>
      </c>
      <c r="D7" s="88"/>
      <c r="E7" s="88"/>
      <c r="F7" s="88"/>
      <c r="G7" s="88"/>
      <c r="H7" s="88"/>
      <c r="I7" s="88"/>
      <c r="J7" s="89"/>
      <c r="K7" s="89"/>
      <c r="L7" s="89"/>
      <c r="M7" s="89"/>
      <c r="N7" s="90"/>
    </row>
    <row r="8" spans="2:14" x14ac:dyDescent="0.25">
      <c r="B8" s="11" t="s">
        <v>143</v>
      </c>
      <c r="C8" s="88" t="s">
        <v>74</v>
      </c>
      <c r="D8" s="88"/>
      <c r="E8" s="88"/>
      <c r="F8" s="88"/>
      <c r="G8" s="88"/>
      <c r="H8" s="88"/>
      <c r="I8" s="88"/>
      <c r="J8" s="89"/>
      <c r="K8" s="89"/>
      <c r="L8" s="89"/>
      <c r="M8" s="89"/>
      <c r="N8" s="90"/>
    </row>
    <row r="9" spans="2:14" x14ac:dyDescent="0.25">
      <c r="B9" s="11" t="s">
        <v>144</v>
      </c>
      <c r="C9" s="88" t="s">
        <v>72</v>
      </c>
      <c r="D9" s="88"/>
      <c r="E9" s="88"/>
      <c r="F9" s="88"/>
      <c r="G9" s="88"/>
      <c r="H9" s="88"/>
      <c r="I9" s="88"/>
      <c r="J9" s="100"/>
      <c r="K9" s="101"/>
      <c r="L9" s="101"/>
      <c r="M9" s="101"/>
      <c r="N9" s="102"/>
    </row>
    <row r="10" spans="2:14" ht="35.25" customHeight="1" x14ac:dyDescent="0.25">
      <c r="B10" s="13" t="s">
        <v>145</v>
      </c>
      <c r="C10" s="91" t="s">
        <v>25</v>
      </c>
      <c r="D10" s="91"/>
      <c r="E10" s="91"/>
      <c r="F10" s="91"/>
      <c r="G10" s="91"/>
      <c r="H10" s="91"/>
      <c r="I10" s="91"/>
      <c r="J10" s="92"/>
      <c r="K10" s="89"/>
      <c r="L10" s="89"/>
      <c r="M10" s="89"/>
      <c r="N10" s="90"/>
    </row>
    <row r="11" spans="2:14" ht="31.5" customHeight="1" thickBot="1" x14ac:dyDescent="0.3">
      <c r="B11" s="12" t="s">
        <v>253</v>
      </c>
      <c r="C11" s="107" t="s">
        <v>252</v>
      </c>
      <c r="D11" s="107"/>
      <c r="E11" s="107"/>
      <c r="F11" s="107"/>
      <c r="G11" s="107"/>
      <c r="H11" s="107"/>
      <c r="I11" s="107"/>
      <c r="J11" s="199"/>
      <c r="K11" s="226"/>
      <c r="L11" s="226"/>
      <c r="M11" s="226"/>
      <c r="N11" s="227"/>
    </row>
    <row r="12" spans="2:14" ht="15.75" thickBot="1" x14ac:dyDescent="0.3"/>
    <row r="13" spans="2:14" ht="15.75" thickBot="1" x14ac:dyDescent="0.3">
      <c r="B13" s="42" t="s">
        <v>11</v>
      </c>
      <c r="C13" s="93" t="s">
        <v>133</v>
      </c>
      <c r="D13" s="93"/>
      <c r="E13" s="93"/>
      <c r="F13" s="93"/>
      <c r="G13" s="93"/>
      <c r="H13" s="93"/>
      <c r="I13" s="93"/>
      <c r="J13" s="93"/>
      <c r="K13" s="93"/>
      <c r="L13" s="93"/>
      <c r="M13" s="93"/>
      <c r="N13" s="94"/>
    </row>
    <row r="14" spans="2:14" x14ac:dyDescent="0.25">
      <c r="B14" s="15" t="s">
        <v>137</v>
      </c>
      <c r="C14" s="95" t="s">
        <v>135</v>
      </c>
      <c r="D14" s="95"/>
      <c r="E14" s="95"/>
      <c r="F14" s="95"/>
      <c r="G14" s="95"/>
      <c r="H14" s="95"/>
      <c r="I14" s="95"/>
      <c r="J14" s="95"/>
      <c r="K14" s="95"/>
      <c r="L14" s="95"/>
      <c r="M14" s="96"/>
      <c r="N14" s="97"/>
    </row>
    <row r="15" spans="2:14" x14ac:dyDescent="0.25">
      <c r="B15" s="13" t="s">
        <v>76</v>
      </c>
      <c r="C15" s="88" t="s">
        <v>134</v>
      </c>
      <c r="D15" s="88"/>
      <c r="E15" s="88"/>
      <c r="F15" s="88"/>
      <c r="G15" s="88"/>
      <c r="H15" s="88"/>
      <c r="I15" s="88"/>
      <c r="J15" s="88"/>
      <c r="K15" s="88"/>
      <c r="L15" s="88"/>
      <c r="M15" s="98"/>
      <c r="N15" s="99"/>
    </row>
    <row r="16" spans="2:14" x14ac:dyDescent="0.25">
      <c r="B16" s="13" t="s">
        <v>138</v>
      </c>
      <c r="C16" s="88" t="s">
        <v>136</v>
      </c>
      <c r="D16" s="88"/>
      <c r="E16" s="88"/>
      <c r="F16" s="88"/>
      <c r="G16" s="88"/>
      <c r="H16" s="88"/>
      <c r="I16" s="88"/>
      <c r="J16" s="88"/>
      <c r="K16" s="88"/>
      <c r="L16" s="88"/>
      <c r="M16" s="98"/>
      <c r="N16" s="99"/>
    </row>
    <row r="17" spans="2:14" ht="32.25" customHeight="1" thickBot="1" x14ac:dyDescent="0.3">
      <c r="B17" s="12" t="s">
        <v>139</v>
      </c>
      <c r="C17" s="149" t="s">
        <v>213</v>
      </c>
      <c r="D17" s="150"/>
      <c r="E17" s="150"/>
      <c r="F17" s="150"/>
      <c r="G17" s="150"/>
      <c r="H17" s="150"/>
      <c r="I17" s="150"/>
      <c r="J17" s="150"/>
      <c r="K17" s="150"/>
      <c r="L17" s="151"/>
      <c r="M17" s="103"/>
      <c r="N17" s="104"/>
    </row>
    <row r="18" spans="2:14" ht="13.5" customHeight="1" x14ac:dyDescent="0.25"/>
    <row r="19" spans="2:14" x14ac:dyDescent="0.25">
      <c r="B19" s="17" t="s">
        <v>19</v>
      </c>
      <c r="C19" s="105" t="s">
        <v>12</v>
      </c>
      <c r="D19" s="105"/>
      <c r="E19" s="105"/>
      <c r="F19" s="105"/>
      <c r="G19" s="105"/>
      <c r="H19" s="105"/>
      <c r="I19" s="105"/>
      <c r="J19" s="105"/>
      <c r="K19" s="105"/>
    </row>
    <row r="20" spans="2:14" x14ac:dyDescent="0.25">
      <c r="B20" s="14" t="s">
        <v>146</v>
      </c>
      <c r="C20" s="88" t="s">
        <v>17</v>
      </c>
      <c r="D20" s="88"/>
      <c r="E20" s="88"/>
      <c r="F20" s="88"/>
      <c r="G20" s="88"/>
      <c r="H20" s="92"/>
      <c r="I20" s="92"/>
      <c r="J20" s="92"/>
      <c r="K20" s="92"/>
    </row>
    <row r="21" spans="2:14" x14ac:dyDescent="0.25">
      <c r="B21" s="14" t="s">
        <v>147</v>
      </c>
      <c r="C21" s="88" t="s">
        <v>18</v>
      </c>
      <c r="D21" s="88"/>
      <c r="E21" s="88"/>
      <c r="F21" s="88"/>
      <c r="G21" s="88"/>
      <c r="H21" s="92"/>
      <c r="I21" s="92"/>
      <c r="J21" s="92"/>
      <c r="K21" s="92"/>
    </row>
    <row r="22" spans="2:14" x14ac:dyDescent="0.25">
      <c r="B22" s="14" t="s">
        <v>148</v>
      </c>
      <c r="C22" s="88" t="s">
        <v>16</v>
      </c>
      <c r="D22" s="88"/>
      <c r="E22" s="88"/>
      <c r="F22" s="88"/>
      <c r="G22" s="88"/>
      <c r="H22" s="89"/>
      <c r="I22" s="89"/>
      <c r="J22" s="89"/>
      <c r="K22" s="89"/>
    </row>
    <row r="23" spans="2:14" x14ac:dyDescent="0.25">
      <c r="B23" s="14" t="s">
        <v>149</v>
      </c>
      <c r="C23" s="88" t="s">
        <v>15</v>
      </c>
      <c r="D23" s="88"/>
      <c r="E23" s="88"/>
      <c r="F23" s="88"/>
      <c r="G23" s="88"/>
      <c r="H23" s="89"/>
      <c r="I23" s="89"/>
      <c r="J23" s="89"/>
      <c r="K23" s="89"/>
    </row>
    <row r="24" spans="2:14" ht="30.75" customHeight="1" x14ac:dyDescent="0.25">
      <c r="B24" s="14" t="s">
        <v>150</v>
      </c>
      <c r="C24" s="106" t="s">
        <v>120</v>
      </c>
      <c r="D24" s="106"/>
      <c r="E24" s="106"/>
      <c r="F24" s="106"/>
      <c r="G24" s="106"/>
      <c r="H24" s="89"/>
      <c r="I24" s="89"/>
      <c r="J24" s="89" t="str">
        <f>IF(H24=Sąrašai!$C$1,31,IF(H24=Sąrašai!$C$2,28,IF(H24=Sąrašai!$C$3,31,IF(H24=Sąrašai!$C$4,30,IF(H24=Sąrašai!$C$5,31,IF(H24=Sąrašai!$C$6,30,IF(H24=Sąrašai!$C$7,31,IF(H24=Sąrašai!$C$8,31,IF(H24=Sąrašai!$C$9,30,IF(H24=Sąrašai!$C$10,31,IF(H24=Sąrašai!$C$11,30,IF(H24=Sąrašai!$C$12,31,"0"))))))))))))</f>
        <v>0</v>
      </c>
      <c r="K24" s="89"/>
    </row>
    <row r="25" spans="2:14" ht="15.75" thickBot="1" x14ac:dyDescent="0.3"/>
    <row r="26" spans="2:14" ht="15.75" thickBot="1" x14ac:dyDescent="0.3">
      <c r="B26" s="10" t="s">
        <v>32</v>
      </c>
      <c r="C26" s="83" t="s">
        <v>123</v>
      </c>
      <c r="D26" s="83"/>
      <c r="E26" s="83"/>
      <c r="F26" s="83"/>
      <c r="G26" s="83"/>
      <c r="H26" s="83"/>
      <c r="I26" s="83"/>
      <c r="J26" s="83"/>
      <c r="K26" s="83"/>
      <c r="L26" s="83"/>
      <c r="M26" s="83"/>
      <c r="N26" s="84"/>
    </row>
    <row r="27" spans="2:14" ht="76.5" customHeight="1" x14ac:dyDescent="0.25">
      <c r="B27" s="11" t="s">
        <v>151</v>
      </c>
      <c r="C27" s="112" t="s">
        <v>106</v>
      </c>
      <c r="D27" s="112"/>
      <c r="E27" s="112"/>
      <c r="F27" s="112"/>
      <c r="G27" s="112"/>
      <c r="H27" s="112"/>
      <c r="I27" s="112"/>
      <c r="J27" s="86"/>
      <c r="K27" s="86"/>
      <c r="L27" s="86"/>
      <c r="M27" s="86"/>
      <c r="N27" s="87"/>
    </row>
    <row r="28" spans="2:14" ht="48.75" customHeight="1" x14ac:dyDescent="0.25">
      <c r="B28" s="11" t="s">
        <v>152</v>
      </c>
      <c r="C28" s="106" t="s">
        <v>163</v>
      </c>
      <c r="D28" s="106"/>
      <c r="E28" s="106"/>
      <c r="F28" s="106"/>
      <c r="G28" s="106"/>
      <c r="H28" s="106"/>
      <c r="I28" s="106"/>
      <c r="J28" s="98">
        <f>J8*J27</f>
        <v>0</v>
      </c>
      <c r="K28" s="98"/>
      <c r="L28" s="98"/>
      <c r="M28" s="98"/>
      <c r="N28" s="99"/>
    </row>
    <row r="29" spans="2:14" ht="31.5" customHeight="1" thickBot="1" x14ac:dyDescent="0.3">
      <c r="B29" s="11" t="s">
        <v>153</v>
      </c>
      <c r="C29" s="107" t="s">
        <v>164</v>
      </c>
      <c r="D29" s="107"/>
      <c r="E29" s="107"/>
      <c r="F29" s="107"/>
      <c r="G29" s="107"/>
      <c r="H29" s="107"/>
      <c r="I29" s="107"/>
      <c r="J29" s="103">
        <f>IF(H23=0,H22*J28,(H22*J28)+(J28/J24*H23))</f>
        <v>0</v>
      </c>
      <c r="K29" s="103"/>
      <c r="L29" s="103"/>
      <c r="M29" s="103"/>
      <c r="N29" s="104"/>
    </row>
    <row r="30" spans="2:14" ht="15.75" thickBot="1" x14ac:dyDescent="0.3"/>
    <row r="31" spans="2:14" ht="48.75" customHeight="1" thickBot="1" x14ac:dyDescent="0.3">
      <c r="B31" s="27" t="s">
        <v>46</v>
      </c>
      <c r="C31" s="108" t="s">
        <v>89</v>
      </c>
      <c r="D31" s="108"/>
      <c r="E31" s="108"/>
      <c r="F31" s="108"/>
      <c r="G31" s="108"/>
      <c r="H31" s="108"/>
      <c r="I31" s="108"/>
      <c r="J31" s="108"/>
      <c r="K31" s="108"/>
      <c r="L31" s="108"/>
      <c r="M31" s="109"/>
      <c r="N31" s="24"/>
    </row>
    <row r="32" spans="2:14" ht="45" customHeight="1" x14ac:dyDescent="0.25">
      <c r="B32" s="11" t="s">
        <v>77</v>
      </c>
      <c r="C32" s="26" t="s">
        <v>78</v>
      </c>
      <c r="D32" s="110" t="s">
        <v>79</v>
      </c>
      <c r="E32" s="110"/>
      <c r="F32" s="110"/>
      <c r="G32" s="110" t="s">
        <v>80</v>
      </c>
      <c r="H32" s="110"/>
      <c r="I32" s="110"/>
      <c r="J32" s="110" t="s">
        <v>81</v>
      </c>
      <c r="K32" s="110"/>
      <c r="L32" s="110"/>
      <c r="M32" s="111"/>
    </row>
    <row r="33" spans="2:13" x14ac:dyDescent="0.25">
      <c r="B33" s="13" t="s">
        <v>82</v>
      </c>
      <c r="C33" s="14"/>
      <c r="D33" s="100"/>
      <c r="E33" s="101"/>
      <c r="F33" s="113"/>
      <c r="G33" s="100"/>
      <c r="H33" s="101"/>
      <c r="I33" s="113"/>
      <c r="J33" s="114">
        <f>IF(G33=0,0,G33*$J$29/$J$8)</f>
        <v>0</v>
      </c>
      <c r="K33" s="115"/>
      <c r="L33" s="115"/>
      <c r="M33" s="116"/>
    </row>
    <row r="34" spans="2:13" x14ac:dyDescent="0.25">
      <c r="B34" s="13" t="s">
        <v>83</v>
      </c>
      <c r="C34" s="14"/>
      <c r="D34" s="100"/>
      <c r="E34" s="101"/>
      <c r="F34" s="113"/>
      <c r="G34" s="100"/>
      <c r="H34" s="101"/>
      <c r="I34" s="113"/>
      <c r="J34" s="114">
        <f t="shared" ref="J34:J38" si="0">IF(G34=0,0,G34*$J$29/$J$8)</f>
        <v>0</v>
      </c>
      <c r="K34" s="115"/>
      <c r="L34" s="115"/>
      <c r="M34" s="116"/>
    </row>
    <row r="35" spans="2:13" x14ac:dyDescent="0.25">
      <c r="B35" s="13" t="s">
        <v>84</v>
      </c>
      <c r="C35" s="14"/>
      <c r="D35" s="100"/>
      <c r="E35" s="101"/>
      <c r="F35" s="113"/>
      <c r="G35" s="100"/>
      <c r="H35" s="101"/>
      <c r="I35" s="113"/>
      <c r="J35" s="114">
        <f t="shared" si="0"/>
        <v>0</v>
      </c>
      <c r="K35" s="115"/>
      <c r="L35" s="115"/>
      <c r="M35" s="116"/>
    </row>
    <row r="36" spans="2:13" x14ac:dyDescent="0.25">
      <c r="B36" s="13" t="s">
        <v>85</v>
      </c>
      <c r="C36" s="14"/>
      <c r="D36" s="100"/>
      <c r="E36" s="101"/>
      <c r="F36" s="113"/>
      <c r="G36" s="100"/>
      <c r="H36" s="101"/>
      <c r="I36" s="113"/>
      <c r="J36" s="114">
        <f t="shared" si="0"/>
        <v>0</v>
      </c>
      <c r="K36" s="115"/>
      <c r="L36" s="115"/>
      <c r="M36" s="116"/>
    </row>
    <row r="37" spans="2:13" x14ac:dyDescent="0.25">
      <c r="B37" s="13" t="s">
        <v>86</v>
      </c>
      <c r="C37" s="28"/>
      <c r="D37" s="100"/>
      <c r="E37" s="101"/>
      <c r="F37" s="113"/>
      <c r="G37" s="100"/>
      <c r="H37" s="101"/>
      <c r="I37" s="113"/>
      <c r="J37" s="114">
        <f t="shared" si="0"/>
        <v>0</v>
      </c>
      <c r="K37" s="115"/>
      <c r="L37" s="115"/>
      <c r="M37" s="116"/>
    </row>
    <row r="38" spans="2:13" ht="15.75" thickBot="1" x14ac:dyDescent="0.3">
      <c r="B38" s="12" t="s">
        <v>29</v>
      </c>
      <c r="C38" s="16"/>
      <c r="D38" s="126"/>
      <c r="E38" s="127"/>
      <c r="F38" s="128"/>
      <c r="G38" s="126"/>
      <c r="H38" s="127"/>
      <c r="I38" s="128"/>
      <c r="J38" s="114">
        <f t="shared" si="0"/>
        <v>0</v>
      </c>
      <c r="K38" s="115"/>
      <c r="L38" s="115"/>
      <c r="M38" s="116"/>
    </row>
    <row r="39" spans="2:13" ht="15.75" thickBot="1" x14ac:dyDescent="0.3">
      <c r="B39" s="23"/>
      <c r="C39" s="25"/>
      <c r="D39" s="117" t="s">
        <v>87</v>
      </c>
      <c r="E39" s="118"/>
      <c r="F39" s="118"/>
      <c r="G39" s="119">
        <f>+SUM(G33:I38)</f>
        <v>0</v>
      </c>
      <c r="H39" s="120"/>
      <c r="I39" s="121"/>
      <c r="J39" s="122">
        <f>+SUM(J33:M38)</f>
        <v>0</v>
      </c>
      <c r="K39" s="123"/>
      <c r="L39" s="123"/>
      <c r="M39" s="124"/>
    </row>
    <row r="40" spans="2:13" ht="15.75" thickBot="1" x14ac:dyDescent="0.3"/>
    <row r="41" spans="2:13" ht="51" customHeight="1" thickBot="1" x14ac:dyDescent="0.3">
      <c r="B41" s="27" t="s">
        <v>48</v>
      </c>
      <c r="C41" s="221" t="s">
        <v>88</v>
      </c>
      <c r="D41" s="222"/>
      <c r="E41" s="222"/>
      <c r="F41" s="222"/>
      <c r="G41" s="222"/>
      <c r="H41" s="222"/>
      <c r="I41" s="222"/>
      <c r="J41" s="222"/>
      <c r="K41" s="222"/>
      <c r="L41" s="222"/>
      <c r="M41" s="223"/>
    </row>
    <row r="42" spans="2:13" ht="45" customHeight="1" x14ac:dyDescent="0.25">
      <c r="B42" s="11" t="s">
        <v>154</v>
      </c>
      <c r="C42" s="125" t="s">
        <v>78</v>
      </c>
      <c r="D42" s="125"/>
      <c r="E42" s="110" t="s">
        <v>90</v>
      </c>
      <c r="F42" s="110"/>
      <c r="G42" s="110"/>
      <c r="H42" s="110" t="s">
        <v>94</v>
      </c>
      <c r="I42" s="110"/>
      <c r="J42" s="110" t="s">
        <v>251</v>
      </c>
      <c r="K42" s="110"/>
      <c r="L42" s="110"/>
      <c r="M42" s="111"/>
    </row>
    <row r="43" spans="2:13" x14ac:dyDescent="0.25">
      <c r="B43" s="13" t="s">
        <v>98</v>
      </c>
      <c r="C43" s="129"/>
      <c r="D43" s="129"/>
      <c r="E43" s="130"/>
      <c r="F43" s="130"/>
      <c r="G43" s="130"/>
      <c r="H43" s="100"/>
      <c r="I43" s="113"/>
      <c r="J43" s="130">
        <f>IF(H43=Sąrašai!$A$1,(E43*$J$29/$J$8)/"2",IF(H43=Sąrašai!$A$2,E43*$J$29/$J$8,))</f>
        <v>0</v>
      </c>
      <c r="K43" s="130"/>
      <c r="L43" s="130"/>
      <c r="M43" s="215"/>
    </row>
    <row r="44" spans="2:13" x14ac:dyDescent="0.25">
      <c r="B44" s="13" t="s">
        <v>99</v>
      </c>
      <c r="C44" s="129"/>
      <c r="D44" s="129"/>
      <c r="E44" s="130"/>
      <c r="F44" s="130"/>
      <c r="G44" s="130"/>
      <c r="H44" s="100"/>
      <c r="I44" s="113"/>
      <c r="J44" s="130">
        <f>IF(H44=Sąrašai!$A$1,(E44*$J$29/$J$8)/"2",IF(H44=Sąrašai!$A$2,E44*$J$29/$J$8,))</f>
        <v>0</v>
      </c>
      <c r="K44" s="130"/>
      <c r="L44" s="130"/>
      <c r="M44" s="215"/>
    </row>
    <row r="45" spans="2:13" x14ac:dyDescent="0.25">
      <c r="B45" s="13" t="s">
        <v>100</v>
      </c>
      <c r="C45" s="129"/>
      <c r="D45" s="129"/>
      <c r="E45" s="130"/>
      <c r="F45" s="130"/>
      <c r="G45" s="130"/>
      <c r="H45" s="100"/>
      <c r="I45" s="113"/>
      <c r="J45" s="130">
        <f>IF(H45=Sąrašai!$A$1,(E45*$J$29/$J$8)/"2",IF(H45=Sąrašai!$A$2,E45*$J$29/$J$8,))</f>
        <v>0</v>
      </c>
      <c r="K45" s="130"/>
      <c r="L45" s="130"/>
      <c r="M45" s="215"/>
    </row>
    <row r="46" spans="2:13" x14ac:dyDescent="0.25">
      <c r="B46" s="13" t="s">
        <v>101</v>
      </c>
      <c r="C46" s="129"/>
      <c r="D46" s="129"/>
      <c r="E46" s="130"/>
      <c r="F46" s="130"/>
      <c r="G46" s="130"/>
      <c r="H46" s="100"/>
      <c r="I46" s="113"/>
      <c r="J46" s="130">
        <f>IF(H46=Sąrašai!$A$1,(E46*$J$29/$J$8)/"2",IF(H46=Sąrašai!$A$2,E46*$J$29/$J$8,))</f>
        <v>0</v>
      </c>
      <c r="K46" s="130"/>
      <c r="L46" s="130"/>
      <c r="M46" s="215"/>
    </row>
    <row r="47" spans="2:13" x14ac:dyDescent="0.25">
      <c r="B47" s="13" t="s">
        <v>102</v>
      </c>
      <c r="C47" s="140"/>
      <c r="D47" s="141"/>
      <c r="E47" s="142"/>
      <c r="F47" s="143"/>
      <c r="G47" s="144"/>
      <c r="H47" s="100"/>
      <c r="I47" s="113"/>
      <c r="J47" s="130">
        <f>IF(H47=Sąrašai!$A$1,(E47*$J$29/$J$8)/"2",IF(H47=Sąrašai!$A$2,E47*$J$29/$J$8,))</f>
        <v>0</v>
      </c>
      <c r="K47" s="130"/>
      <c r="L47" s="130"/>
      <c r="M47" s="215"/>
    </row>
    <row r="48" spans="2:13" ht="15.75" thickBot="1" x14ac:dyDescent="0.3">
      <c r="B48" s="12" t="s">
        <v>29</v>
      </c>
      <c r="C48" s="145"/>
      <c r="D48" s="145"/>
      <c r="E48" s="146"/>
      <c r="F48" s="146"/>
      <c r="G48" s="146"/>
      <c r="H48" s="100"/>
      <c r="I48" s="113"/>
      <c r="J48" s="130">
        <f>IF(H48=Sąrašai!$A$1,(E48*$J$29/$J$8)/"2",IF(H48=Sąrašai!$A$2,E48*$J$29/$J$8,))</f>
        <v>0</v>
      </c>
      <c r="K48" s="130"/>
      <c r="L48" s="130"/>
      <c r="M48" s="215"/>
    </row>
    <row r="49" spans="2:14" ht="15.75" thickBot="1" x14ac:dyDescent="0.3">
      <c r="B49" s="23"/>
      <c r="C49" s="131" t="s">
        <v>87</v>
      </c>
      <c r="D49" s="131"/>
      <c r="E49" s="132">
        <f>+SUM(E43:G48)</f>
        <v>0</v>
      </c>
      <c r="F49" s="133"/>
      <c r="G49" s="134"/>
      <c r="H49" s="218" t="s">
        <v>97</v>
      </c>
      <c r="I49" s="134"/>
      <c r="J49" s="216">
        <f>+SUM(J43:M48)</f>
        <v>0</v>
      </c>
      <c r="K49" s="216"/>
      <c r="L49" s="216"/>
      <c r="M49" s="217"/>
    </row>
    <row r="50" spans="2:14" ht="15.75" thickBot="1" x14ac:dyDescent="0.3"/>
    <row r="51" spans="2:14" ht="50.25" customHeight="1" thickBot="1" x14ac:dyDescent="0.3">
      <c r="B51" s="27" t="s">
        <v>50</v>
      </c>
      <c r="C51" s="108" t="s">
        <v>246</v>
      </c>
      <c r="D51" s="108"/>
      <c r="E51" s="108"/>
      <c r="F51" s="108"/>
      <c r="G51" s="108"/>
      <c r="H51" s="108"/>
      <c r="I51" s="108"/>
      <c r="J51" s="108"/>
      <c r="K51" s="108"/>
      <c r="L51" s="108"/>
      <c r="M51" s="108"/>
      <c r="N51" s="109"/>
    </row>
    <row r="52" spans="2:14" ht="62.25" customHeight="1" x14ac:dyDescent="0.25">
      <c r="B52" s="11" t="s">
        <v>155</v>
      </c>
      <c r="C52" s="67" t="s">
        <v>78</v>
      </c>
      <c r="D52" s="110" t="s">
        <v>93</v>
      </c>
      <c r="E52" s="110"/>
      <c r="F52" s="110"/>
      <c r="G52" s="110" t="s">
        <v>80</v>
      </c>
      <c r="H52" s="110"/>
      <c r="I52" s="110"/>
      <c r="J52" s="110" t="s">
        <v>94</v>
      </c>
      <c r="K52" s="110"/>
      <c r="L52" s="110" t="s">
        <v>81</v>
      </c>
      <c r="M52" s="110"/>
      <c r="N52" s="111"/>
    </row>
    <row r="53" spans="2:14" x14ac:dyDescent="0.25">
      <c r="B53" s="13" t="s">
        <v>156</v>
      </c>
      <c r="C53" s="66"/>
      <c r="D53" s="89"/>
      <c r="E53" s="89"/>
      <c r="F53" s="89"/>
      <c r="G53" s="89"/>
      <c r="H53" s="89"/>
      <c r="I53" s="89"/>
      <c r="J53" s="100"/>
      <c r="K53" s="113"/>
      <c r="L53" s="114">
        <f>IF(J53=Sąrašai!$A$1,(G53*$J$29/$J$8)/"2",IF(J53=Sąrašai!$A$2,G53*$J$29/$J$8,))</f>
        <v>0</v>
      </c>
      <c r="M53" s="115"/>
      <c r="N53" s="116"/>
    </row>
    <row r="54" spans="2:14" x14ac:dyDescent="0.25">
      <c r="B54" s="13" t="s">
        <v>157</v>
      </c>
      <c r="C54" s="66"/>
      <c r="D54" s="89"/>
      <c r="E54" s="89"/>
      <c r="F54" s="89"/>
      <c r="G54" s="89"/>
      <c r="H54" s="89"/>
      <c r="I54" s="89"/>
      <c r="J54" s="100"/>
      <c r="K54" s="113"/>
      <c r="L54" s="114">
        <f>IF(J54=Sąrašai!$A$1,(G54*$J$29/$J$8)/"2",IF(J54=Sąrašai!$A$2,G54*$J$29/$J$8,))</f>
        <v>0</v>
      </c>
      <c r="M54" s="115"/>
      <c r="N54" s="116"/>
    </row>
    <row r="55" spans="2:14" x14ac:dyDescent="0.25">
      <c r="B55" s="13" t="s">
        <v>158</v>
      </c>
      <c r="C55" s="66"/>
      <c r="D55" s="89"/>
      <c r="E55" s="89"/>
      <c r="F55" s="89"/>
      <c r="G55" s="89"/>
      <c r="H55" s="89"/>
      <c r="I55" s="89"/>
      <c r="J55" s="100"/>
      <c r="K55" s="113"/>
      <c r="L55" s="114">
        <f>IF(J55=Sąrašai!$A$1,(G55*$J$29/$J$8)/"2",IF(J55=Sąrašai!$A$2,G55*$J$29/$J$8,))</f>
        <v>0</v>
      </c>
      <c r="M55" s="115"/>
      <c r="N55" s="116"/>
    </row>
    <row r="56" spans="2:14" x14ac:dyDescent="0.25">
      <c r="B56" s="13" t="s">
        <v>159</v>
      </c>
      <c r="C56" s="66"/>
      <c r="D56" s="89"/>
      <c r="E56" s="89"/>
      <c r="F56" s="89"/>
      <c r="G56" s="89"/>
      <c r="H56" s="89"/>
      <c r="I56" s="89"/>
      <c r="J56" s="100"/>
      <c r="K56" s="113"/>
      <c r="L56" s="114">
        <f>IF(J56=Sąrašai!$A$1,(G56*$J$29/$J$8)/"2",IF(J56=Sąrašai!$A$2,G56*$J$29/$J$8,))</f>
        <v>0</v>
      </c>
      <c r="M56" s="115"/>
      <c r="N56" s="116"/>
    </row>
    <row r="57" spans="2:14" x14ac:dyDescent="0.25">
      <c r="B57" s="13" t="s">
        <v>160</v>
      </c>
      <c r="C57" s="60"/>
      <c r="D57" s="89"/>
      <c r="E57" s="89"/>
      <c r="F57" s="89"/>
      <c r="G57" s="89"/>
      <c r="H57" s="89"/>
      <c r="I57" s="89"/>
      <c r="J57" s="100"/>
      <c r="K57" s="113"/>
      <c r="L57" s="114">
        <f>IF(J57=Sąrašai!$A$1,(G57*$J$29/$J$8)/"2",IF(J57=Sąrašai!$A$2,G57*$J$29/$J$8,))</f>
        <v>0</v>
      </c>
      <c r="M57" s="115"/>
      <c r="N57" s="116"/>
    </row>
    <row r="58" spans="2:14" ht="15.75" thickBot="1" x14ac:dyDescent="0.3">
      <c r="B58" s="13" t="s">
        <v>29</v>
      </c>
      <c r="C58" s="68"/>
      <c r="D58" s="153"/>
      <c r="E58" s="153"/>
      <c r="F58" s="153"/>
      <c r="G58" s="153"/>
      <c r="H58" s="153"/>
      <c r="I58" s="153"/>
      <c r="J58" s="100"/>
      <c r="K58" s="113"/>
      <c r="L58" s="114">
        <f>IF(J58=Sąrašai!$A$1,(G58*$J$29/$J$8)/"2",IF(J58=Sąrašai!$A$2,G58*$J$29/$J$8,))</f>
        <v>0</v>
      </c>
      <c r="M58" s="115"/>
      <c r="N58" s="116"/>
    </row>
    <row r="59" spans="2:14" ht="15.75" thickBot="1" x14ac:dyDescent="0.3">
      <c r="B59" s="23"/>
      <c r="C59" s="25"/>
      <c r="D59" s="117" t="s">
        <v>87</v>
      </c>
      <c r="E59" s="118"/>
      <c r="F59" s="118"/>
      <c r="G59" s="152">
        <f>+SUM(G53:I58)</f>
        <v>0</v>
      </c>
      <c r="H59" s="152"/>
      <c r="I59" s="152"/>
      <c r="J59" s="119" t="s">
        <v>97</v>
      </c>
      <c r="K59" s="121"/>
      <c r="L59" s="122">
        <f>+SUM(L53:N58)</f>
        <v>0</v>
      </c>
      <c r="M59" s="123"/>
      <c r="N59" s="124"/>
    </row>
    <row r="60" spans="2:14" ht="15.75" thickBot="1" x14ac:dyDescent="0.3"/>
    <row r="61" spans="2:14" ht="66.75" customHeight="1" thickBot="1" x14ac:dyDescent="0.3">
      <c r="B61" s="27">
        <v>8</v>
      </c>
      <c r="C61" s="108" t="s">
        <v>250</v>
      </c>
      <c r="D61" s="108"/>
      <c r="E61" s="108"/>
      <c r="F61" s="108"/>
      <c r="G61" s="108"/>
      <c r="H61" s="108"/>
      <c r="I61" s="108"/>
      <c r="J61" s="108"/>
      <c r="K61" s="109"/>
    </row>
    <row r="62" spans="2:14" ht="60.75" customHeight="1" x14ac:dyDescent="0.25">
      <c r="B62" s="11" t="s">
        <v>161</v>
      </c>
      <c r="C62" s="67" t="s">
        <v>248</v>
      </c>
      <c r="D62" s="110" t="s">
        <v>247</v>
      </c>
      <c r="E62" s="110"/>
      <c r="F62" s="110"/>
      <c r="G62" s="110" t="s">
        <v>94</v>
      </c>
      <c r="H62" s="110"/>
      <c r="I62" s="110" t="s">
        <v>249</v>
      </c>
      <c r="J62" s="110"/>
      <c r="K62" s="111"/>
    </row>
    <row r="63" spans="2:14" ht="15.75" thickBot="1" x14ac:dyDescent="0.3">
      <c r="B63" s="13" t="s">
        <v>162</v>
      </c>
      <c r="C63" s="66"/>
      <c r="D63" s="89"/>
      <c r="E63" s="89"/>
      <c r="F63" s="89"/>
      <c r="G63" s="100"/>
      <c r="H63" s="113"/>
      <c r="I63" s="114">
        <f>IF(G63=Sąrašai!$A$1,(D63*$J$29/$J$8)/"2",IF(G63=Sąrašai!$A$2,D63*$J$29/$J$8,))</f>
        <v>0</v>
      </c>
      <c r="J63" s="115"/>
      <c r="K63" s="116"/>
    </row>
    <row r="64" spans="2:14" ht="15.75" thickBot="1" x14ac:dyDescent="0.3">
      <c r="B64" s="158" t="s">
        <v>87</v>
      </c>
      <c r="C64" s="159"/>
      <c r="D64" s="152">
        <f>+SUM(D63:F63)</f>
        <v>0</v>
      </c>
      <c r="E64" s="152"/>
      <c r="F64" s="152"/>
      <c r="G64" s="152" t="s">
        <v>97</v>
      </c>
      <c r="H64" s="152"/>
      <c r="I64" s="160">
        <f>+SUM(I63:K63)</f>
        <v>0</v>
      </c>
      <c r="J64" s="152"/>
      <c r="K64" s="161"/>
    </row>
    <row r="65" spans="1:17" ht="15.75" thickBot="1" x14ac:dyDescent="0.3"/>
    <row r="66" spans="1:17" ht="31.5" customHeight="1" thickBot="1" x14ac:dyDescent="0.3">
      <c r="B66" s="30" t="s">
        <v>60</v>
      </c>
      <c r="C66" s="108" t="s">
        <v>103</v>
      </c>
      <c r="D66" s="108"/>
      <c r="E66" s="108"/>
      <c r="F66" s="108"/>
      <c r="G66" s="108"/>
      <c r="H66" s="108"/>
      <c r="I66" s="108"/>
      <c r="J66" s="162">
        <f>I64+L59+J49+J39</f>
        <v>0</v>
      </c>
      <c r="K66" s="163"/>
    </row>
    <row r="68" spans="1:17" x14ac:dyDescent="0.25">
      <c r="A68" s="43"/>
      <c r="B68" s="44"/>
      <c r="C68" s="43"/>
      <c r="D68" s="43"/>
      <c r="E68" s="43"/>
      <c r="F68" s="43"/>
      <c r="G68" s="43"/>
      <c r="H68" s="43"/>
      <c r="I68" s="43"/>
      <c r="J68" s="43"/>
      <c r="K68" s="43"/>
      <c r="L68" s="43"/>
      <c r="M68" s="43"/>
      <c r="N68" s="43"/>
      <c r="O68" s="43"/>
      <c r="P68" s="43"/>
      <c r="Q68" s="45"/>
    </row>
    <row r="70" spans="1:17" x14ac:dyDescent="0.25">
      <c r="B70" s="3"/>
    </row>
    <row r="71" spans="1:17" x14ac:dyDescent="0.25">
      <c r="B71" s="3"/>
    </row>
    <row r="72" spans="1:17" x14ac:dyDescent="0.25">
      <c r="B72" s="3"/>
    </row>
    <row r="73" spans="1:17" x14ac:dyDescent="0.25">
      <c r="B73" s="3"/>
    </row>
    <row r="74" spans="1:17" x14ac:dyDescent="0.25">
      <c r="B74" s="3"/>
    </row>
    <row r="75" spans="1:17" x14ac:dyDescent="0.25">
      <c r="B75" s="3"/>
    </row>
    <row r="76" spans="1:17" x14ac:dyDescent="0.25">
      <c r="B76" s="3"/>
    </row>
    <row r="77" spans="1:17" x14ac:dyDescent="0.25">
      <c r="B77" s="3"/>
    </row>
    <row r="78" spans="1:17" ht="15.75" customHeight="1" x14ac:dyDescent="0.25">
      <c r="B78" s="3"/>
    </row>
    <row r="79" spans="1:17" x14ac:dyDescent="0.25">
      <c r="B79" s="3"/>
    </row>
    <row r="80" spans="1:17" x14ac:dyDescent="0.25">
      <c r="B80" s="3"/>
    </row>
    <row r="81" spans="2:2" x14ac:dyDescent="0.25">
      <c r="B81" s="3"/>
    </row>
    <row r="82" spans="2:2" x14ac:dyDescent="0.25">
      <c r="B82" s="3"/>
    </row>
    <row r="83" spans="2:2"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ht="15" customHeight="1" x14ac:dyDescent="0.25">
      <c r="B91" s="3"/>
    </row>
    <row r="92" spans="2:2" x14ac:dyDescent="0.25">
      <c r="B92" s="3"/>
    </row>
    <row r="93" spans="2:2" x14ac:dyDescent="0.25">
      <c r="B93" s="3"/>
    </row>
    <row r="94" spans="2:2" ht="15" customHeight="1" x14ac:dyDescent="0.25">
      <c r="B94" s="3"/>
    </row>
    <row r="95" spans="2:2" ht="15" customHeight="1" x14ac:dyDescent="0.25">
      <c r="B95" s="3"/>
    </row>
    <row r="96" spans="2:2" ht="15.75" customHeight="1" x14ac:dyDescent="0.25">
      <c r="B96" s="3"/>
    </row>
    <row r="97" spans="2:2" x14ac:dyDescent="0.25">
      <c r="B97" s="3"/>
    </row>
    <row r="98" spans="2:2" ht="15.75" customHeight="1" x14ac:dyDescent="0.25">
      <c r="B98" s="3"/>
    </row>
    <row r="99" spans="2:2" ht="45" customHeight="1" x14ac:dyDescent="0.25">
      <c r="B99" s="3"/>
    </row>
    <row r="100" spans="2:2" x14ac:dyDescent="0.25">
      <c r="B100" s="3"/>
    </row>
    <row r="101" spans="2:2" x14ac:dyDescent="0.25">
      <c r="B101" s="3"/>
    </row>
    <row r="102" spans="2:2" x14ac:dyDescent="0.25">
      <c r="B102" s="3"/>
    </row>
    <row r="103" spans="2:2" x14ac:dyDescent="0.25">
      <c r="B103" s="3"/>
    </row>
    <row r="104" spans="2:2" x14ac:dyDescent="0.25">
      <c r="B104" s="3"/>
    </row>
    <row r="105" spans="2:2" x14ac:dyDescent="0.25">
      <c r="B105" s="3"/>
    </row>
    <row r="106" spans="2:2" x14ac:dyDescent="0.25">
      <c r="B106" s="3"/>
    </row>
    <row r="107" spans="2:2" x14ac:dyDescent="0.25">
      <c r="B107" s="3"/>
    </row>
    <row r="108" spans="2:2" ht="15.75" customHeight="1" x14ac:dyDescent="0.25">
      <c r="B108" s="3"/>
    </row>
    <row r="109" spans="2:2" ht="15" customHeight="1" x14ac:dyDescent="0.25">
      <c r="B109" s="3"/>
    </row>
    <row r="110" spans="2:2" x14ac:dyDescent="0.25">
      <c r="B110" s="3"/>
    </row>
    <row r="111" spans="2:2" x14ac:dyDescent="0.25">
      <c r="B111" s="3"/>
    </row>
    <row r="112" spans="2:2" x14ac:dyDescent="0.25">
      <c r="B112" s="3"/>
    </row>
    <row r="113" spans="2:2" x14ac:dyDescent="0.25">
      <c r="B113" s="3"/>
    </row>
    <row r="114" spans="2:2" x14ac:dyDescent="0.25">
      <c r="B114" s="3"/>
    </row>
    <row r="115" spans="2:2" x14ac:dyDescent="0.25">
      <c r="B115" s="3"/>
    </row>
    <row r="116" spans="2:2" x14ac:dyDescent="0.25">
      <c r="B116" s="3"/>
    </row>
    <row r="117" spans="2:2" x14ac:dyDescent="0.25">
      <c r="B117" s="3"/>
    </row>
    <row r="118" spans="2:2" ht="15.75" customHeight="1" x14ac:dyDescent="0.25">
      <c r="B118" s="3"/>
    </row>
    <row r="119" spans="2:2" ht="45" customHeight="1" x14ac:dyDescent="0.25">
      <c r="B119" s="3"/>
    </row>
    <row r="120" spans="2:2" x14ac:dyDescent="0.25">
      <c r="B120" s="3"/>
    </row>
    <row r="121" spans="2:2" x14ac:dyDescent="0.25">
      <c r="B121" s="3"/>
    </row>
    <row r="122" spans="2:2" x14ac:dyDescent="0.25">
      <c r="B122" s="3"/>
    </row>
    <row r="123" spans="2:2" x14ac:dyDescent="0.25">
      <c r="B123" s="3"/>
    </row>
    <row r="124" spans="2:2" x14ac:dyDescent="0.25">
      <c r="B124" s="3"/>
    </row>
    <row r="125" spans="2:2" x14ac:dyDescent="0.25">
      <c r="B125" s="3"/>
    </row>
    <row r="126" spans="2:2" x14ac:dyDescent="0.25">
      <c r="B126" s="3"/>
    </row>
    <row r="127" spans="2:2" x14ac:dyDescent="0.25">
      <c r="B127" s="3"/>
    </row>
    <row r="128" spans="2:2" ht="15.75" customHeight="1" x14ac:dyDescent="0.25">
      <c r="B128" s="3"/>
    </row>
    <row r="129" spans="2:2" ht="45" customHeight="1" x14ac:dyDescent="0.25">
      <c r="B129" s="3"/>
    </row>
    <row r="130" spans="2:2" x14ac:dyDescent="0.25">
      <c r="B130" s="3"/>
    </row>
    <row r="131" spans="2:2" x14ac:dyDescent="0.25">
      <c r="B131" s="3"/>
    </row>
    <row r="132" spans="2:2" x14ac:dyDescent="0.25">
      <c r="B132" s="3"/>
    </row>
    <row r="133" spans="2:2" x14ac:dyDescent="0.25">
      <c r="B133" s="3"/>
    </row>
    <row r="134" spans="2:2" x14ac:dyDescent="0.25">
      <c r="B134" s="3"/>
    </row>
    <row r="135" spans="2:2" x14ac:dyDescent="0.25">
      <c r="B135" s="3"/>
    </row>
    <row r="136" spans="2:2" x14ac:dyDescent="0.25">
      <c r="B136" s="3"/>
    </row>
    <row r="137" spans="2:2" x14ac:dyDescent="0.25">
      <c r="B137" s="3"/>
    </row>
    <row r="138" spans="2:2" ht="15.75" customHeight="1" x14ac:dyDescent="0.25">
      <c r="B138" s="3"/>
    </row>
    <row r="139" spans="2:2" x14ac:dyDescent="0.25">
      <c r="B139" s="3"/>
    </row>
    <row r="140" spans="2:2" x14ac:dyDescent="0.25">
      <c r="B140" s="3"/>
    </row>
    <row r="141" spans="2:2" x14ac:dyDescent="0.25">
      <c r="B141" s="3"/>
    </row>
    <row r="142" spans="2:2" x14ac:dyDescent="0.25">
      <c r="B142" s="3"/>
    </row>
    <row r="143" spans="2:2"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sheetData>
  <mergeCells count="148">
    <mergeCell ref="C1:N1"/>
    <mergeCell ref="C4:N4"/>
    <mergeCell ref="C5:I5"/>
    <mergeCell ref="J5:N5"/>
    <mergeCell ref="C6:I6"/>
    <mergeCell ref="J6:N6"/>
    <mergeCell ref="C10:I10"/>
    <mergeCell ref="J10:N10"/>
    <mergeCell ref="C13:N13"/>
    <mergeCell ref="C11:I11"/>
    <mergeCell ref="J11:N11"/>
    <mergeCell ref="C14:L14"/>
    <mergeCell ref="M14:N14"/>
    <mergeCell ref="C15:L15"/>
    <mergeCell ref="M15:N15"/>
    <mergeCell ref="C7:I7"/>
    <mergeCell ref="J7:N7"/>
    <mergeCell ref="C8:I8"/>
    <mergeCell ref="J8:N8"/>
    <mergeCell ref="C9:I9"/>
    <mergeCell ref="J9:N9"/>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B64:C64"/>
    <mergeCell ref="D64:F64"/>
    <mergeCell ref="G64:H64"/>
    <mergeCell ref="I64:K64"/>
    <mergeCell ref="C66:I66"/>
    <mergeCell ref="J66:K66"/>
    <mergeCell ref="D63:F63"/>
    <mergeCell ref="G63:H63"/>
    <mergeCell ref="I63:K63"/>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G63:H63 H43:I48</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3"/>
  <sheetViews>
    <sheetView view="pageBreakPreview" zoomScaleNormal="85" zoomScaleSheetLayoutView="100" workbookViewId="0">
      <selection activeCell="J8" sqref="J8:N8"/>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80" t="s">
        <v>70</v>
      </c>
      <c r="D1" s="80"/>
      <c r="E1" s="80"/>
      <c r="F1" s="80"/>
      <c r="G1" s="80"/>
      <c r="H1" s="80"/>
      <c r="I1" s="80"/>
      <c r="J1" s="80"/>
      <c r="K1" s="80"/>
      <c r="L1" s="80"/>
      <c r="M1" s="80"/>
      <c r="N1" s="80"/>
    </row>
    <row r="2" spans="2:14" ht="15.75" customHeight="1" x14ac:dyDescent="0.25">
      <c r="C2" s="22"/>
      <c r="D2" s="22"/>
      <c r="E2" s="22"/>
      <c r="F2" s="22"/>
      <c r="G2" s="22"/>
      <c r="H2" s="22"/>
      <c r="I2" s="22"/>
      <c r="J2" s="22"/>
      <c r="K2" s="22"/>
      <c r="L2" s="22"/>
      <c r="M2" s="22"/>
      <c r="N2" s="22"/>
    </row>
    <row r="3" spans="2:14" ht="15.75" thickBot="1" x14ac:dyDescent="0.3">
      <c r="B3" s="48" t="s">
        <v>191</v>
      </c>
      <c r="C3" s="48"/>
    </row>
    <row r="4" spans="2:14" ht="15.75" thickBot="1" x14ac:dyDescent="0.3">
      <c r="B4" s="10" t="s">
        <v>7</v>
      </c>
      <c r="C4" s="83" t="s">
        <v>71</v>
      </c>
      <c r="D4" s="83"/>
      <c r="E4" s="83"/>
      <c r="F4" s="83"/>
      <c r="G4" s="83"/>
      <c r="H4" s="83"/>
      <c r="I4" s="83"/>
      <c r="J4" s="83"/>
      <c r="K4" s="83"/>
      <c r="L4" s="83"/>
      <c r="M4" s="83"/>
      <c r="N4" s="84"/>
    </row>
    <row r="5" spans="2:14" x14ac:dyDescent="0.25">
      <c r="B5" s="15" t="s">
        <v>140</v>
      </c>
      <c r="C5" s="95" t="s">
        <v>21</v>
      </c>
      <c r="D5" s="95"/>
      <c r="E5" s="95"/>
      <c r="F5" s="95"/>
      <c r="G5" s="95"/>
      <c r="H5" s="95"/>
      <c r="I5" s="95"/>
      <c r="J5" s="224"/>
      <c r="K5" s="224"/>
      <c r="L5" s="224"/>
      <c r="M5" s="224"/>
      <c r="N5" s="225"/>
    </row>
    <row r="6" spans="2:14" x14ac:dyDescent="0.25">
      <c r="B6" s="11" t="s">
        <v>141</v>
      </c>
      <c r="C6" s="88" t="s">
        <v>75</v>
      </c>
      <c r="D6" s="88"/>
      <c r="E6" s="88"/>
      <c r="F6" s="88"/>
      <c r="G6" s="88"/>
      <c r="H6" s="88"/>
      <c r="I6" s="88"/>
      <c r="J6" s="89"/>
      <c r="K6" s="89"/>
      <c r="L6" s="89"/>
      <c r="M6" s="89"/>
      <c r="N6" s="90"/>
    </row>
    <row r="7" spans="2:14" x14ac:dyDescent="0.25">
      <c r="B7" s="11" t="s">
        <v>142</v>
      </c>
      <c r="C7" s="88" t="s">
        <v>73</v>
      </c>
      <c r="D7" s="88"/>
      <c r="E7" s="88"/>
      <c r="F7" s="88"/>
      <c r="G7" s="88"/>
      <c r="H7" s="88"/>
      <c r="I7" s="88"/>
      <c r="J7" s="89"/>
      <c r="K7" s="89"/>
      <c r="L7" s="89"/>
      <c r="M7" s="89"/>
      <c r="N7" s="90"/>
    </row>
    <row r="8" spans="2:14" x14ac:dyDescent="0.25">
      <c r="B8" s="11" t="s">
        <v>143</v>
      </c>
      <c r="C8" s="88" t="s">
        <v>74</v>
      </c>
      <c r="D8" s="88"/>
      <c r="E8" s="88"/>
      <c r="F8" s="88"/>
      <c r="G8" s="88"/>
      <c r="H8" s="88"/>
      <c r="I8" s="88"/>
      <c r="J8" s="89"/>
      <c r="K8" s="89"/>
      <c r="L8" s="89"/>
      <c r="M8" s="89"/>
      <c r="N8" s="90"/>
    </row>
    <row r="9" spans="2:14" x14ac:dyDescent="0.25">
      <c r="B9" s="11" t="s">
        <v>144</v>
      </c>
      <c r="C9" s="88" t="s">
        <v>72</v>
      </c>
      <c r="D9" s="88"/>
      <c r="E9" s="88"/>
      <c r="F9" s="88"/>
      <c r="G9" s="88"/>
      <c r="H9" s="88"/>
      <c r="I9" s="88"/>
      <c r="J9" s="100"/>
      <c r="K9" s="101"/>
      <c r="L9" s="101"/>
      <c r="M9" s="101"/>
      <c r="N9" s="102"/>
    </row>
    <row r="10" spans="2:14" ht="35.25" customHeight="1" x14ac:dyDescent="0.25">
      <c r="B10" s="13" t="s">
        <v>145</v>
      </c>
      <c r="C10" s="91" t="s">
        <v>25</v>
      </c>
      <c r="D10" s="91"/>
      <c r="E10" s="91"/>
      <c r="F10" s="91"/>
      <c r="G10" s="91"/>
      <c r="H10" s="91"/>
      <c r="I10" s="91"/>
      <c r="J10" s="92"/>
      <c r="K10" s="89"/>
      <c r="L10" s="89"/>
      <c r="M10" s="89"/>
      <c r="N10" s="90"/>
    </row>
    <row r="11" spans="2:14" ht="31.5" customHeight="1" thickBot="1" x14ac:dyDescent="0.3">
      <c r="B11" s="12" t="s">
        <v>253</v>
      </c>
      <c r="C11" s="107" t="s">
        <v>252</v>
      </c>
      <c r="D11" s="107"/>
      <c r="E11" s="107"/>
      <c r="F11" s="107"/>
      <c r="G11" s="107"/>
      <c r="H11" s="107"/>
      <c r="I11" s="107"/>
      <c r="J11" s="199"/>
      <c r="K11" s="226"/>
      <c r="L11" s="226"/>
      <c r="M11" s="226"/>
      <c r="N11" s="227"/>
    </row>
    <row r="12" spans="2:14" ht="15.75" thickBot="1" x14ac:dyDescent="0.3"/>
    <row r="13" spans="2:14" ht="15.75" thickBot="1" x14ac:dyDescent="0.3">
      <c r="B13" s="42" t="s">
        <v>11</v>
      </c>
      <c r="C13" s="93" t="s">
        <v>133</v>
      </c>
      <c r="D13" s="93"/>
      <c r="E13" s="93"/>
      <c r="F13" s="93"/>
      <c r="G13" s="93"/>
      <c r="H13" s="93"/>
      <c r="I13" s="93"/>
      <c r="J13" s="93"/>
      <c r="K13" s="93"/>
      <c r="L13" s="93"/>
      <c r="M13" s="93"/>
      <c r="N13" s="94"/>
    </row>
    <row r="14" spans="2:14" x14ac:dyDescent="0.25">
      <c r="B14" s="15" t="s">
        <v>137</v>
      </c>
      <c r="C14" s="95" t="s">
        <v>135</v>
      </c>
      <c r="D14" s="95"/>
      <c r="E14" s="95"/>
      <c r="F14" s="95"/>
      <c r="G14" s="95"/>
      <c r="H14" s="95"/>
      <c r="I14" s="95"/>
      <c r="J14" s="95"/>
      <c r="K14" s="95"/>
      <c r="L14" s="95"/>
      <c r="M14" s="96"/>
      <c r="N14" s="97"/>
    </row>
    <row r="15" spans="2:14" x14ac:dyDescent="0.25">
      <c r="B15" s="13" t="s">
        <v>76</v>
      </c>
      <c r="C15" s="88" t="s">
        <v>134</v>
      </c>
      <c r="D15" s="88"/>
      <c r="E15" s="88"/>
      <c r="F15" s="88"/>
      <c r="G15" s="88"/>
      <c r="H15" s="88"/>
      <c r="I15" s="88"/>
      <c r="J15" s="88"/>
      <c r="K15" s="88"/>
      <c r="L15" s="88"/>
      <c r="M15" s="98"/>
      <c r="N15" s="99"/>
    </row>
    <row r="16" spans="2:14" x14ac:dyDescent="0.25">
      <c r="B16" s="13" t="s">
        <v>138</v>
      </c>
      <c r="C16" s="88" t="s">
        <v>136</v>
      </c>
      <c r="D16" s="88"/>
      <c r="E16" s="88"/>
      <c r="F16" s="88"/>
      <c r="G16" s="88"/>
      <c r="H16" s="88"/>
      <c r="I16" s="88"/>
      <c r="J16" s="88"/>
      <c r="K16" s="88"/>
      <c r="L16" s="88"/>
      <c r="M16" s="98"/>
      <c r="N16" s="99"/>
    </row>
    <row r="17" spans="2:14" ht="33" customHeight="1" thickBot="1" x14ac:dyDescent="0.3">
      <c r="B17" s="12" t="s">
        <v>139</v>
      </c>
      <c r="C17" s="228" t="s">
        <v>213</v>
      </c>
      <c r="D17" s="229"/>
      <c r="E17" s="229"/>
      <c r="F17" s="229"/>
      <c r="G17" s="229"/>
      <c r="H17" s="229"/>
      <c r="I17" s="229"/>
      <c r="J17" s="229"/>
      <c r="K17" s="229"/>
      <c r="L17" s="230"/>
      <c r="M17" s="103"/>
      <c r="N17" s="104"/>
    </row>
    <row r="18" spans="2:14" ht="13.5" customHeight="1" x14ac:dyDescent="0.25"/>
    <row r="19" spans="2:14" x14ac:dyDescent="0.25">
      <c r="B19" s="17" t="s">
        <v>19</v>
      </c>
      <c r="C19" s="105" t="s">
        <v>12</v>
      </c>
      <c r="D19" s="105"/>
      <c r="E19" s="105"/>
      <c r="F19" s="105"/>
      <c r="G19" s="105"/>
      <c r="H19" s="105"/>
      <c r="I19" s="105"/>
      <c r="J19" s="105"/>
      <c r="K19" s="105"/>
    </row>
    <row r="20" spans="2:14" x14ac:dyDescent="0.25">
      <c r="B20" s="14" t="s">
        <v>146</v>
      </c>
      <c r="C20" s="88" t="s">
        <v>17</v>
      </c>
      <c r="D20" s="88"/>
      <c r="E20" s="88"/>
      <c r="F20" s="88"/>
      <c r="G20" s="88"/>
      <c r="H20" s="92"/>
      <c r="I20" s="92"/>
      <c r="J20" s="92"/>
      <c r="K20" s="92"/>
    </row>
    <row r="21" spans="2:14" x14ac:dyDescent="0.25">
      <c r="B21" s="14" t="s">
        <v>147</v>
      </c>
      <c r="C21" s="88" t="s">
        <v>18</v>
      </c>
      <c r="D21" s="88"/>
      <c r="E21" s="88"/>
      <c r="F21" s="88"/>
      <c r="G21" s="88"/>
      <c r="H21" s="92"/>
      <c r="I21" s="92"/>
      <c r="J21" s="92"/>
      <c r="K21" s="92"/>
    </row>
    <row r="22" spans="2:14" x14ac:dyDescent="0.25">
      <c r="B22" s="14" t="s">
        <v>148</v>
      </c>
      <c r="C22" s="88" t="s">
        <v>16</v>
      </c>
      <c r="D22" s="88"/>
      <c r="E22" s="88"/>
      <c r="F22" s="88"/>
      <c r="G22" s="88"/>
      <c r="H22" s="89"/>
      <c r="I22" s="89"/>
      <c r="J22" s="89"/>
      <c r="K22" s="89"/>
    </row>
    <row r="23" spans="2:14" x14ac:dyDescent="0.25">
      <c r="B23" s="14" t="s">
        <v>149</v>
      </c>
      <c r="C23" s="88" t="s">
        <v>15</v>
      </c>
      <c r="D23" s="88"/>
      <c r="E23" s="88"/>
      <c r="F23" s="88"/>
      <c r="G23" s="88"/>
      <c r="H23" s="89"/>
      <c r="I23" s="89"/>
      <c r="J23" s="89"/>
      <c r="K23" s="89"/>
    </row>
    <row r="24" spans="2:14" ht="30.75" customHeight="1" x14ac:dyDescent="0.25">
      <c r="B24" s="14" t="s">
        <v>150</v>
      </c>
      <c r="C24" s="106" t="s">
        <v>120</v>
      </c>
      <c r="D24" s="106"/>
      <c r="E24" s="106"/>
      <c r="F24" s="106"/>
      <c r="G24" s="106"/>
      <c r="H24" s="89"/>
      <c r="I24" s="89"/>
      <c r="J24" s="89" t="str">
        <f>IF(H24=Sąrašai!$C$1,31,IF(H24=Sąrašai!$C$2,28,IF(H24=Sąrašai!$C$3,31,IF(H24=Sąrašai!$C$4,30,IF(H24=Sąrašai!$C$5,31,IF(H24=Sąrašai!$C$6,30,IF(H24=Sąrašai!$C$7,31,IF(H24=Sąrašai!$C$8,31,IF(H24=Sąrašai!$C$9,30,IF(H24=Sąrašai!$C$10,31,IF(H24=Sąrašai!$C$11,30,IF(H24=Sąrašai!$C$12,31,"0"))))))))))))</f>
        <v>0</v>
      </c>
      <c r="K24" s="89"/>
    </row>
    <row r="25" spans="2:14" ht="15.75" thickBot="1" x14ac:dyDescent="0.3"/>
    <row r="26" spans="2:14" ht="15.75" thickBot="1" x14ac:dyDescent="0.3">
      <c r="B26" s="10" t="s">
        <v>32</v>
      </c>
      <c r="C26" s="83" t="s">
        <v>123</v>
      </c>
      <c r="D26" s="83"/>
      <c r="E26" s="83"/>
      <c r="F26" s="83"/>
      <c r="G26" s="83"/>
      <c r="H26" s="83"/>
      <c r="I26" s="83"/>
      <c r="J26" s="83"/>
      <c r="K26" s="83"/>
      <c r="L26" s="83"/>
      <c r="M26" s="83"/>
      <c r="N26" s="84"/>
    </row>
    <row r="27" spans="2:14" ht="76.5" customHeight="1" x14ac:dyDescent="0.25">
      <c r="B27" s="11" t="s">
        <v>151</v>
      </c>
      <c r="C27" s="112" t="s">
        <v>106</v>
      </c>
      <c r="D27" s="112"/>
      <c r="E27" s="112"/>
      <c r="F27" s="112"/>
      <c r="G27" s="112"/>
      <c r="H27" s="112"/>
      <c r="I27" s="112"/>
      <c r="J27" s="86"/>
      <c r="K27" s="86"/>
      <c r="L27" s="86"/>
      <c r="M27" s="86"/>
      <c r="N27" s="87"/>
    </row>
    <row r="28" spans="2:14" ht="48.75" customHeight="1" x14ac:dyDescent="0.25">
      <c r="B28" s="11" t="s">
        <v>152</v>
      </c>
      <c r="C28" s="106" t="s">
        <v>163</v>
      </c>
      <c r="D28" s="106"/>
      <c r="E28" s="106"/>
      <c r="F28" s="106"/>
      <c r="G28" s="106"/>
      <c r="H28" s="106"/>
      <c r="I28" s="106"/>
      <c r="J28" s="98">
        <f>J8*J27</f>
        <v>0</v>
      </c>
      <c r="K28" s="98"/>
      <c r="L28" s="98"/>
      <c r="M28" s="98"/>
      <c r="N28" s="99"/>
    </row>
    <row r="29" spans="2:14" ht="31.5" customHeight="1" thickBot="1" x14ac:dyDescent="0.3">
      <c r="B29" s="11" t="s">
        <v>153</v>
      </c>
      <c r="C29" s="107" t="s">
        <v>164</v>
      </c>
      <c r="D29" s="107"/>
      <c r="E29" s="107"/>
      <c r="F29" s="107"/>
      <c r="G29" s="107"/>
      <c r="H29" s="107"/>
      <c r="I29" s="107"/>
      <c r="J29" s="103">
        <f>IF(H23=0,H22*J28,(H22*J28)+(J28/J24*H23))</f>
        <v>0</v>
      </c>
      <c r="K29" s="103"/>
      <c r="L29" s="103"/>
      <c r="M29" s="103"/>
      <c r="N29" s="104"/>
    </row>
    <row r="30" spans="2:14" ht="15.75" thickBot="1" x14ac:dyDescent="0.3"/>
    <row r="31" spans="2:14" ht="48.75" customHeight="1" thickBot="1" x14ac:dyDescent="0.3">
      <c r="B31" s="27" t="s">
        <v>46</v>
      </c>
      <c r="C31" s="108" t="s">
        <v>89</v>
      </c>
      <c r="D31" s="108"/>
      <c r="E31" s="108"/>
      <c r="F31" s="108"/>
      <c r="G31" s="108"/>
      <c r="H31" s="108"/>
      <c r="I31" s="108"/>
      <c r="J31" s="108"/>
      <c r="K31" s="108"/>
      <c r="L31" s="108"/>
      <c r="M31" s="109"/>
      <c r="N31" s="24"/>
    </row>
    <row r="32" spans="2:14" ht="45" customHeight="1" x14ac:dyDescent="0.25">
      <c r="B32" s="11" t="s">
        <v>77</v>
      </c>
      <c r="C32" s="26" t="s">
        <v>78</v>
      </c>
      <c r="D32" s="110" t="s">
        <v>79</v>
      </c>
      <c r="E32" s="110"/>
      <c r="F32" s="110"/>
      <c r="G32" s="110" t="s">
        <v>80</v>
      </c>
      <c r="H32" s="110"/>
      <c r="I32" s="110"/>
      <c r="J32" s="110" t="s">
        <v>81</v>
      </c>
      <c r="K32" s="110"/>
      <c r="L32" s="110"/>
      <c r="M32" s="111"/>
    </row>
    <row r="33" spans="2:13" x14ac:dyDescent="0.25">
      <c r="B33" s="13" t="s">
        <v>82</v>
      </c>
      <c r="C33" s="14"/>
      <c r="D33" s="100"/>
      <c r="E33" s="101"/>
      <c r="F33" s="113"/>
      <c r="G33" s="100"/>
      <c r="H33" s="101"/>
      <c r="I33" s="113"/>
      <c r="J33" s="114">
        <f>IF(G33=0,0,G33*$J$29/$J$8)</f>
        <v>0</v>
      </c>
      <c r="K33" s="115"/>
      <c r="L33" s="115"/>
      <c r="M33" s="116"/>
    </row>
    <row r="34" spans="2:13" x14ac:dyDescent="0.25">
      <c r="B34" s="13" t="s">
        <v>83</v>
      </c>
      <c r="C34" s="14"/>
      <c r="D34" s="100"/>
      <c r="E34" s="101"/>
      <c r="F34" s="113"/>
      <c r="G34" s="100"/>
      <c r="H34" s="101"/>
      <c r="I34" s="113"/>
      <c r="J34" s="114">
        <f t="shared" ref="J34:J38" si="0">IF(G34=0,0,G34*$J$29/$J$8)</f>
        <v>0</v>
      </c>
      <c r="K34" s="115"/>
      <c r="L34" s="115"/>
      <c r="M34" s="116"/>
    </row>
    <row r="35" spans="2:13" x14ac:dyDescent="0.25">
      <c r="B35" s="13" t="s">
        <v>84</v>
      </c>
      <c r="C35" s="14"/>
      <c r="D35" s="100"/>
      <c r="E35" s="101"/>
      <c r="F35" s="113"/>
      <c r="G35" s="100"/>
      <c r="H35" s="101"/>
      <c r="I35" s="113"/>
      <c r="J35" s="114">
        <f t="shared" si="0"/>
        <v>0</v>
      </c>
      <c r="K35" s="115"/>
      <c r="L35" s="115"/>
      <c r="M35" s="116"/>
    </row>
    <row r="36" spans="2:13" x14ac:dyDescent="0.25">
      <c r="B36" s="13" t="s">
        <v>85</v>
      </c>
      <c r="C36" s="14"/>
      <c r="D36" s="100"/>
      <c r="E36" s="101"/>
      <c r="F36" s="113"/>
      <c r="G36" s="100"/>
      <c r="H36" s="101"/>
      <c r="I36" s="113"/>
      <c r="J36" s="114">
        <f t="shared" si="0"/>
        <v>0</v>
      </c>
      <c r="K36" s="115"/>
      <c r="L36" s="115"/>
      <c r="M36" s="116"/>
    </row>
    <row r="37" spans="2:13" x14ac:dyDescent="0.25">
      <c r="B37" s="13" t="s">
        <v>86</v>
      </c>
      <c r="C37" s="28"/>
      <c r="D37" s="100"/>
      <c r="E37" s="101"/>
      <c r="F37" s="113"/>
      <c r="G37" s="100"/>
      <c r="H37" s="101"/>
      <c r="I37" s="113"/>
      <c r="J37" s="114">
        <f t="shared" si="0"/>
        <v>0</v>
      </c>
      <c r="K37" s="115"/>
      <c r="L37" s="115"/>
      <c r="M37" s="116"/>
    </row>
    <row r="38" spans="2:13" ht="15.75" thickBot="1" x14ac:dyDescent="0.3">
      <c r="B38" s="12" t="s">
        <v>29</v>
      </c>
      <c r="C38" s="16"/>
      <c r="D38" s="126"/>
      <c r="E38" s="127"/>
      <c r="F38" s="128"/>
      <c r="G38" s="126"/>
      <c r="H38" s="127"/>
      <c r="I38" s="128"/>
      <c r="J38" s="114">
        <f t="shared" si="0"/>
        <v>0</v>
      </c>
      <c r="K38" s="115"/>
      <c r="L38" s="115"/>
      <c r="M38" s="116"/>
    </row>
    <row r="39" spans="2:13" ht="15.75" thickBot="1" x14ac:dyDescent="0.3">
      <c r="B39" s="23"/>
      <c r="C39" s="25"/>
      <c r="D39" s="117" t="s">
        <v>87</v>
      </c>
      <c r="E39" s="118"/>
      <c r="F39" s="118"/>
      <c r="G39" s="119">
        <f>+SUM(G33:I38)</f>
        <v>0</v>
      </c>
      <c r="H39" s="120"/>
      <c r="I39" s="121"/>
      <c r="J39" s="122">
        <f>+SUM(J33:M38)</f>
        <v>0</v>
      </c>
      <c r="K39" s="123"/>
      <c r="L39" s="123"/>
      <c r="M39" s="124"/>
    </row>
    <row r="40" spans="2:13" ht="15.75" thickBot="1" x14ac:dyDescent="0.3"/>
    <row r="41" spans="2:13" ht="51" customHeight="1" thickBot="1" x14ac:dyDescent="0.3">
      <c r="B41" s="27" t="s">
        <v>48</v>
      </c>
      <c r="C41" s="221" t="s">
        <v>88</v>
      </c>
      <c r="D41" s="222"/>
      <c r="E41" s="222"/>
      <c r="F41" s="222"/>
      <c r="G41" s="222"/>
      <c r="H41" s="222"/>
      <c r="I41" s="222"/>
      <c r="J41" s="222"/>
      <c r="K41" s="222"/>
      <c r="L41" s="222"/>
      <c r="M41" s="223"/>
    </row>
    <row r="42" spans="2:13" ht="45" customHeight="1" x14ac:dyDescent="0.25">
      <c r="B42" s="11" t="s">
        <v>154</v>
      </c>
      <c r="C42" s="125" t="s">
        <v>78</v>
      </c>
      <c r="D42" s="125"/>
      <c r="E42" s="110" t="s">
        <v>90</v>
      </c>
      <c r="F42" s="110"/>
      <c r="G42" s="110"/>
      <c r="H42" s="110" t="s">
        <v>94</v>
      </c>
      <c r="I42" s="110"/>
      <c r="J42" s="110" t="s">
        <v>251</v>
      </c>
      <c r="K42" s="110"/>
      <c r="L42" s="110"/>
      <c r="M42" s="111"/>
    </row>
    <row r="43" spans="2:13" x14ac:dyDescent="0.25">
      <c r="B43" s="13" t="s">
        <v>98</v>
      </c>
      <c r="C43" s="129"/>
      <c r="D43" s="129"/>
      <c r="E43" s="130"/>
      <c r="F43" s="130"/>
      <c r="G43" s="130"/>
      <c r="H43" s="100"/>
      <c r="I43" s="113"/>
      <c r="J43" s="130">
        <f>IF(H43=Sąrašai!$A$1,(E43*$J$29/$J$8)/"2",IF(H43=Sąrašai!$A$2,E43*$J$29/$J$8,))</f>
        <v>0</v>
      </c>
      <c r="K43" s="130"/>
      <c r="L43" s="130"/>
      <c r="M43" s="215"/>
    </row>
    <row r="44" spans="2:13" x14ac:dyDescent="0.25">
      <c r="B44" s="13" t="s">
        <v>99</v>
      </c>
      <c r="C44" s="129"/>
      <c r="D44" s="129"/>
      <c r="E44" s="130"/>
      <c r="F44" s="130"/>
      <c r="G44" s="130"/>
      <c r="H44" s="100"/>
      <c r="I44" s="113"/>
      <c r="J44" s="130">
        <f>IF(H44=Sąrašai!$A$1,(E44*$J$29/$J$8)/"2",IF(H44=Sąrašai!$A$2,E44*$J$29/$J$8,))</f>
        <v>0</v>
      </c>
      <c r="K44" s="130"/>
      <c r="L44" s="130"/>
      <c r="M44" s="215"/>
    </row>
    <row r="45" spans="2:13" x14ac:dyDescent="0.25">
      <c r="B45" s="13" t="s">
        <v>100</v>
      </c>
      <c r="C45" s="129"/>
      <c r="D45" s="129"/>
      <c r="E45" s="130"/>
      <c r="F45" s="130"/>
      <c r="G45" s="130"/>
      <c r="H45" s="100"/>
      <c r="I45" s="113"/>
      <c r="J45" s="130">
        <f>IF(H45=Sąrašai!$A$1,(E45*$J$29/$J$8)/"2",IF(H45=Sąrašai!$A$2,E45*$J$29/$J$8,))</f>
        <v>0</v>
      </c>
      <c r="K45" s="130"/>
      <c r="L45" s="130"/>
      <c r="M45" s="215"/>
    </row>
    <row r="46" spans="2:13" x14ac:dyDescent="0.25">
      <c r="B46" s="13" t="s">
        <v>101</v>
      </c>
      <c r="C46" s="129"/>
      <c r="D46" s="129"/>
      <c r="E46" s="130"/>
      <c r="F46" s="130"/>
      <c r="G46" s="130"/>
      <c r="H46" s="100"/>
      <c r="I46" s="113"/>
      <c r="J46" s="130">
        <f>IF(H46=Sąrašai!$A$1,(E46*$J$29/$J$8)/"2",IF(H46=Sąrašai!$A$2,E46*$J$29/$J$8,))</f>
        <v>0</v>
      </c>
      <c r="K46" s="130"/>
      <c r="L46" s="130"/>
      <c r="M46" s="215"/>
    </row>
    <row r="47" spans="2:13" x14ac:dyDescent="0.25">
      <c r="B47" s="13" t="s">
        <v>102</v>
      </c>
      <c r="C47" s="140"/>
      <c r="D47" s="141"/>
      <c r="E47" s="142"/>
      <c r="F47" s="143"/>
      <c r="G47" s="144"/>
      <c r="H47" s="100"/>
      <c r="I47" s="113"/>
      <c r="J47" s="130">
        <f>IF(H47=Sąrašai!$A$1,(E47*$J$29/$J$8)/"2",IF(H47=Sąrašai!$A$2,E47*$J$29/$J$8,))</f>
        <v>0</v>
      </c>
      <c r="K47" s="130"/>
      <c r="L47" s="130"/>
      <c r="M47" s="215"/>
    </row>
    <row r="48" spans="2:13" ht="15.75" thickBot="1" x14ac:dyDescent="0.3">
      <c r="B48" s="12" t="s">
        <v>29</v>
      </c>
      <c r="C48" s="145"/>
      <c r="D48" s="145"/>
      <c r="E48" s="146"/>
      <c r="F48" s="146"/>
      <c r="G48" s="146"/>
      <c r="H48" s="100"/>
      <c r="I48" s="113"/>
      <c r="J48" s="130">
        <f>IF(H48=Sąrašai!$A$1,(E48*$J$29/$J$8)/"2",IF(H48=Sąrašai!$A$2,E48*$J$29/$J$8,))</f>
        <v>0</v>
      </c>
      <c r="K48" s="130"/>
      <c r="L48" s="130"/>
      <c r="M48" s="215"/>
    </row>
    <row r="49" spans="2:14" ht="15.75" thickBot="1" x14ac:dyDescent="0.3">
      <c r="B49" s="23"/>
      <c r="C49" s="131" t="s">
        <v>87</v>
      </c>
      <c r="D49" s="131"/>
      <c r="E49" s="132">
        <f>+SUM(E43:G48)</f>
        <v>0</v>
      </c>
      <c r="F49" s="133"/>
      <c r="G49" s="134"/>
      <c r="H49" s="218" t="s">
        <v>97</v>
      </c>
      <c r="I49" s="134"/>
      <c r="J49" s="216">
        <f>+SUM(J43:M48)</f>
        <v>0</v>
      </c>
      <c r="K49" s="216"/>
      <c r="L49" s="216"/>
      <c r="M49" s="217"/>
    </row>
    <row r="50" spans="2:14" ht="15.75" thickBot="1" x14ac:dyDescent="0.3"/>
    <row r="51" spans="2:14" ht="50.25" customHeight="1" thickBot="1" x14ac:dyDescent="0.3">
      <c r="B51" s="27" t="s">
        <v>50</v>
      </c>
      <c r="C51" s="108" t="s">
        <v>246</v>
      </c>
      <c r="D51" s="108"/>
      <c r="E51" s="108"/>
      <c r="F51" s="108"/>
      <c r="G51" s="108"/>
      <c r="H51" s="108"/>
      <c r="I51" s="108"/>
      <c r="J51" s="108"/>
      <c r="K51" s="108"/>
      <c r="L51" s="108"/>
      <c r="M51" s="108"/>
      <c r="N51" s="109"/>
    </row>
    <row r="52" spans="2:14" ht="62.25" customHeight="1" x14ac:dyDescent="0.25">
      <c r="B52" s="11" t="s">
        <v>155</v>
      </c>
      <c r="C52" s="67" t="s">
        <v>78</v>
      </c>
      <c r="D52" s="110" t="s">
        <v>93</v>
      </c>
      <c r="E52" s="110"/>
      <c r="F52" s="110"/>
      <c r="G52" s="110" t="s">
        <v>80</v>
      </c>
      <c r="H52" s="110"/>
      <c r="I52" s="110"/>
      <c r="J52" s="110" t="s">
        <v>94</v>
      </c>
      <c r="K52" s="110"/>
      <c r="L52" s="110" t="s">
        <v>81</v>
      </c>
      <c r="M52" s="110"/>
      <c r="N52" s="111"/>
    </row>
    <row r="53" spans="2:14" x14ac:dyDescent="0.25">
      <c r="B53" s="13" t="s">
        <v>156</v>
      </c>
      <c r="C53" s="66"/>
      <c r="D53" s="89"/>
      <c r="E53" s="89"/>
      <c r="F53" s="89"/>
      <c r="G53" s="89"/>
      <c r="H53" s="89"/>
      <c r="I53" s="89"/>
      <c r="J53" s="100"/>
      <c r="K53" s="113"/>
      <c r="L53" s="114">
        <f>IF(J53=Sąrašai!$A$1,(G53*$J$29/$J$8)/"2",IF(J53=Sąrašai!$A$2,G53*$J$29/$J$8,))</f>
        <v>0</v>
      </c>
      <c r="M53" s="115"/>
      <c r="N53" s="116"/>
    </row>
    <row r="54" spans="2:14" x14ac:dyDescent="0.25">
      <c r="B54" s="13" t="s">
        <v>157</v>
      </c>
      <c r="C54" s="66"/>
      <c r="D54" s="89"/>
      <c r="E54" s="89"/>
      <c r="F54" s="89"/>
      <c r="G54" s="89"/>
      <c r="H54" s="89"/>
      <c r="I54" s="89"/>
      <c r="J54" s="100"/>
      <c r="K54" s="113"/>
      <c r="L54" s="114">
        <f>IF(J54=Sąrašai!$A$1,(G54*$J$29/$J$8)/"2",IF(J54=Sąrašai!$A$2,G54*$J$29/$J$8,))</f>
        <v>0</v>
      </c>
      <c r="M54" s="115"/>
      <c r="N54" s="116"/>
    </row>
    <row r="55" spans="2:14" x14ac:dyDescent="0.25">
      <c r="B55" s="13" t="s">
        <v>158</v>
      </c>
      <c r="C55" s="66"/>
      <c r="D55" s="89"/>
      <c r="E55" s="89"/>
      <c r="F55" s="89"/>
      <c r="G55" s="89"/>
      <c r="H55" s="89"/>
      <c r="I55" s="89"/>
      <c r="J55" s="100"/>
      <c r="K55" s="113"/>
      <c r="L55" s="114">
        <f>IF(J55=Sąrašai!$A$1,(G55*$J$29/$J$8)/"2",IF(J55=Sąrašai!$A$2,G55*$J$29/$J$8,))</f>
        <v>0</v>
      </c>
      <c r="M55" s="115"/>
      <c r="N55" s="116"/>
    </row>
    <row r="56" spans="2:14" x14ac:dyDescent="0.25">
      <c r="B56" s="13" t="s">
        <v>159</v>
      </c>
      <c r="C56" s="66"/>
      <c r="D56" s="89"/>
      <c r="E56" s="89"/>
      <c r="F56" s="89"/>
      <c r="G56" s="89"/>
      <c r="H56" s="89"/>
      <c r="I56" s="89"/>
      <c r="J56" s="100"/>
      <c r="K56" s="113"/>
      <c r="L56" s="114">
        <f>IF(J56=Sąrašai!$A$1,(G56*$J$29/$J$8)/"2",IF(J56=Sąrašai!$A$2,G56*$J$29/$J$8,))</f>
        <v>0</v>
      </c>
      <c r="M56" s="115"/>
      <c r="N56" s="116"/>
    </row>
    <row r="57" spans="2:14" x14ac:dyDescent="0.25">
      <c r="B57" s="13" t="s">
        <v>160</v>
      </c>
      <c r="C57" s="60"/>
      <c r="D57" s="89"/>
      <c r="E57" s="89"/>
      <c r="F57" s="89"/>
      <c r="G57" s="89"/>
      <c r="H57" s="89"/>
      <c r="I57" s="89"/>
      <c r="J57" s="100"/>
      <c r="K57" s="113"/>
      <c r="L57" s="114">
        <f>IF(J57=Sąrašai!$A$1,(G57*$J$29/$J$8)/"2",IF(J57=Sąrašai!$A$2,G57*$J$29/$J$8,))</f>
        <v>0</v>
      </c>
      <c r="M57" s="115"/>
      <c r="N57" s="116"/>
    </row>
    <row r="58" spans="2:14" ht="15.75" thickBot="1" x14ac:dyDescent="0.3">
      <c r="B58" s="13" t="s">
        <v>29</v>
      </c>
      <c r="C58" s="68"/>
      <c r="D58" s="153"/>
      <c r="E58" s="153"/>
      <c r="F58" s="153"/>
      <c r="G58" s="153"/>
      <c r="H58" s="153"/>
      <c r="I58" s="153"/>
      <c r="J58" s="100"/>
      <c r="K58" s="113"/>
      <c r="L58" s="114">
        <f>IF(J58=Sąrašai!$A$1,(G58*$J$29/$J$8)/"2",IF(J58=Sąrašai!$A$2,G58*$J$29/$J$8,))</f>
        <v>0</v>
      </c>
      <c r="M58" s="115"/>
      <c r="N58" s="116"/>
    </row>
    <row r="59" spans="2:14" ht="15.75" thickBot="1" x14ac:dyDescent="0.3">
      <c r="B59" s="23"/>
      <c r="C59" s="25"/>
      <c r="D59" s="117" t="s">
        <v>87</v>
      </c>
      <c r="E59" s="118"/>
      <c r="F59" s="118"/>
      <c r="G59" s="152">
        <f>+SUM(G53:I58)</f>
        <v>0</v>
      </c>
      <c r="H59" s="152"/>
      <c r="I59" s="152"/>
      <c r="J59" s="119" t="s">
        <v>97</v>
      </c>
      <c r="K59" s="121"/>
      <c r="L59" s="122">
        <f>+SUM(L53:N58)</f>
        <v>0</v>
      </c>
      <c r="M59" s="123"/>
      <c r="N59" s="124"/>
    </row>
    <row r="60" spans="2:14" ht="15.75" thickBot="1" x14ac:dyDescent="0.3"/>
    <row r="61" spans="2:14" ht="67.5" customHeight="1" thickBot="1" x14ac:dyDescent="0.3">
      <c r="B61" s="27">
        <v>8</v>
      </c>
      <c r="C61" s="108" t="s">
        <v>250</v>
      </c>
      <c r="D61" s="108"/>
      <c r="E61" s="108"/>
      <c r="F61" s="108"/>
      <c r="G61" s="108"/>
      <c r="H61" s="108"/>
      <c r="I61" s="108"/>
      <c r="J61" s="108"/>
      <c r="K61" s="109"/>
    </row>
    <row r="62" spans="2:14" ht="60.75" customHeight="1" x14ac:dyDescent="0.25">
      <c r="B62" s="11" t="s">
        <v>161</v>
      </c>
      <c r="C62" s="67" t="s">
        <v>248</v>
      </c>
      <c r="D62" s="110" t="s">
        <v>247</v>
      </c>
      <c r="E62" s="110"/>
      <c r="F62" s="110"/>
      <c r="G62" s="110" t="s">
        <v>94</v>
      </c>
      <c r="H62" s="110"/>
      <c r="I62" s="110" t="s">
        <v>249</v>
      </c>
      <c r="J62" s="110"/>
      <c r="K62" s="111"/>
    </row>
    <row r="63" spans="2:14" ht="15.75" thickBot="1" x14ac:dyDescent="0.3">
      <c r="B63" s="13" t="s">
        <v>162</v>
      </c>
      <c r="C63" s="66"/>
      <c r="D63" s="89"/>
      <c r="E63" s="89"/>
      <c r="F63" s="89"/>
      <c r="G63" s="100"/>
      <c r="H63" s="113"/>
      <c r="I63" s="114">
        <f>IF(G63=Sąrašai!$A$1,(D63*$J$29/$J$8)/"2",IF(G63=Sąrašai!$A$2,D63*$J$29/$J$8,))</f>
        <v>0</v>
      </c>
      <c r="J63" s="115"/>
      <c r="K63" s="116"/>
    </row>
    <row r="64" spans="2:14" ht="15.75" thickBot="1" x14ac:dyDescent="0.3">
      <c r="B64" s="158" t="s">
        <v>87</v>
      </c>
      <c r="C64" s="159"/>
      <c r="D64" s="152">
        <f>+SUM(D63:F63)</f>
        <v>0</v>
      </c>
      <c r="E64" s="152"/>
      <c r="F64" s="152"/>
      <c r="G64" s="152" t="s">
        <v>97</v>
      </c>
      <c r="H64" s="152"/>
      <c r="I64" s="160">
        <f>+SUM(I63:K63)</f>
        <v>0</v>
      </c>
      <c r="J64" s="152"/>
      <c r="K64" s="161"/>
    </row>
    <row r="65" spans="1:17" ht="15.75" thickBot="1" x14ac:dyDescent="0.3"/>
    <row r="66" spans="1:17" ht="31.5" customHeight="1" thickBot="1" x14ac:dyDescent="0.3">
      <c r="B66" s="30" t="s">
        <v>60</v>
      </c>
      <c r="C66" s="108" t="s">
        <v>103</v>
      </c>
      <c r="D66" s="108"/>
      <c r="E66" s="108"/>
      <c r="F66" s="108"/>
      <c r="G66" s="108"/>
      <c r="H66" s="108"/>
      <c r="I66" s="108"/>
      <c r="J66" s="162">
        <f>I64+L59+J49+J39</f>
        <v>0</v>
      </c>
      <c r="K66" s="163"/>
    </row>
    <row r="68" spans="1:17" x14ac:dyDescent="0.25">
      <c r="A68" s="43"/>
      <c r="B68" s="44"/>
      <c r="C68" s="43"/>
      <c r="D68" s="43"/>
      <c r="E68" s="43"/>
      <c r="F68" s="43"/>
      <c r="G68" s="43"/>
      <c r="H68" s="43"/>
      <c r="I68" s="43"/>
      <c r="J68" s="43"/>
      <c r="K68" s="43"/>
      <c r="L68" s="43"/>
      <c r="M68" s="43"/>
      <c r="N68" s="43"/>
      <c r="O68" s="43"/>
      <c r="P68" s="43"/>
      <c r="Q68" s="45"/>
    </row>
    <row r="70" spans="1:17" x14ac:dyDescent="0.25">
      <c r="B70" s="3"/>
    </row>
    <row r="71" spans="1:17" x14ac:dyDescent="0.25">
      <c r="B71" s="3"/>
    </row>
    <row r="72" spans="1:17" x14ac:dyDescent="0.25">
      <c r="B72" s="3"/>
    </row>
    <row r="73" spans="1:17" x14ac:dyDescent="0.25">
      <c r="B73" s="3"/>
    </row>
    <row r="74" spans="1:17" x14ac:dyDescent="0.25">
      <c r="B74" s="3"/>
    </row>
    <row r="75" spans="1:17" x14ac:dyDescent="0.25">
      <c r="B75" s="3"/>
    </row>
    <row r="76" spans="1:17" x14ac:dyDescent="0.25">
      <c r="B76" s="3"/>
    </row>
    <row r="77" spans="1:17" x14ac:dyDescent="0.25">
      <c r="B77" s="3"/>
    </row>
    <row r="78" spans="1:17" ht="15.75" customHeight="1" x14ac:dyDescent="0.25">
      <c r="B78" s="3"/>
    </row>
    <row r="79" spans="1:17" x14ac:dyDescent="0.25">
      <c r="B79" s="3"/>
    </row>
    <row r="80" spans="1:17" x14ac:dyDescent="0.25">
      <c r="B80" s="3"/>
    </row>
    <row r="81" spans="2:2" x14ac:dyDescent="0.25">
      <c r="B81" s="3"/>
    </row>
    <row r="82" spans="2:2" x14ac:dyDescent="0.25">
      <c r="B82" s="3"/>
    </row>
    <row r="83" spans="2:2"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ht="15" customHeight="1" x14ac:dyDescent="0.25">
      <c r="B91" s="3"/>
    </row>
    <row r="92" spans="2:2" x14ac:dyDescent="0.25">
      <c r="B92" s="3"/>
    </row>
    <row r="93" spans="2:2" x14ac:dyDescent="0.25">
      <c r="B93" s="3"/>
    </row>
    <row r="94" spans="2:2" ht="15" customHeight="1" x14ac:dyDescent="0.25">
      <c r="B94" s="3"/>
    </row>
    <row r="95" spans="2:2" ht="15" customHeight="1" x14ac:dyDescent="0.25">
      <c r="B95" s="3"/>
    </row>
    <row r="96" spans="2:2" ht="15.75" customHeight="1" x14ac:dyDescent="0.25">
      <c r="B96" s="3"/>
    </row>
    <row r="97" spans="2:2" x14ac:dyDescent="0.25">
      <c r="B97" s="3"/>
    </row>
    <row r="98" spans="2:2" ht="15.75" customHeight="1" x14ac:dyDescent="0.25">
      <c r="B98" s="3"/>
    </row>
    <row r="99" spans="2:2" ht="45" customHeight="1" x14ac:dyDescent="0.25">
      <c r="B99" s="3"/>
    </row>
    <row r="100" spans="2:2" x14ac:dyDescent="0.25">
      <c r="B100" s="3"/>
    </row>
    <row r="101" spans="2:2" x14ac:dyDescent="0.25">
      <c r="B101" s="3"/>
    </row>
    <row r="102" spans="2:2" x14ac:dyDescent="0.25">
      <c r="B102" s="3"/>
    </row>
    <row r="103" spans="2:2" x14ac:dyDescent="0.25">
      <c r="B103" s="3"/>
    </row>
    <row r="104" spans="2:2" x14ac:dyDescent="0.25">
      <c r="B104" s="3"/>
    </row>
    <row r="105" spans="2:2" x14ac:dyDescent="0.25">
      <c r="B105" s="3"/>
    </row>
    <row r="106" spans="2:2" x14ac:dyDescent="0.25">
      <c r="B106" s="3"/>
    </row>
    <row r="107" spans="2:2" x14ac:dyDescent="0.25">
      <c r="B107" s="3"/>
    </row>
    <row r="108" spans="2:2" ht="15.75" customHeight="1" x14ac:dyDescent="0.25">
      <c r="B108" s="3"/>
    </row>
    <row r="109" spans="2:2" ht="15" customHeight="1" x14ac:dyDescent="0.25">
      <c r="B109" s="3"/>
    </row>
    <row r="110" spans="2:2" x14ac:dyDescent="0.25">
      <c r="B110" s="3"/>
    </row>
    <row r="111" spans="2:2" x14ac:dyDescent="0.25">
      <c r="B111" s="3"/>
    </row>
    <row r="112" spans="2:2" x14ac:dyDescent="0.25">
      <c r="B112" s="3"/>
    </row>
    <row r="113" spans="2:2" x14ac:dyDescent="0.25">
      <c r="B113" s="3"/>
    </row>
    <row r="114" spans="2:2" x14ac:dyDescent="0.25">
      <c r="B114" s="3"/>
    </row>
    <row r="115" spans="2:2" x14ac:dyDescent="0.25">
      <c r="B115" s="3"/>
    </row>
    <row r="116" spans="2:2" x14ac:dyDescent="0.25">
      <c r="B116" s="3"/>
    </row>
    <row r="117" spans="2:2" x14ac:dyDescent="0.25">
      <c r="B117" s="3"/>
    </row>
    <row r="118" spans="2:2" ht="15.75" customHeight="1" x14ac:dyDescent="0.25">
      <c r="B118" s="3"/>
    </row>
    <row r="119" spans="2:2" ht="45" customHeight="1" x14ac:dyDescent="0.25">
      <c r="B119" s="3"/>
    </row>
    <row r="120" spans="2:2" x14ac:dyDescent="0.25">
      <c r="B120" s="3"/>
    </row>
    <row r="121" spans="2:2" x14ac:dyDescent="0.25">
      <c r="B121" s="3"/>
    </row>
    <row r="122" spans="2:2" x14ac:dyDescent="0.25">
      <c r="B122" s="3"/>
    </row>
    <row r="123" spans="2:2" x14ac:dyDescent="0.25">
      <c r="B123" s="3"/>
    </row>
    <row r="124" spans="2:2" x14ac:dyDescent="0.25">
      <c r="B124" s="3"/>
    </row>
    <row r="125" spans="2:2" x14ac:dyDescent="0.25">
      <c r="B125" s="3"/>
    </row>
    <row r="126" spans="2:2" x14ac:dyDescent="0.25">
      <c r="B126" s="3"/>
    </row>
    <row r="127" spans="2:2" x14ac:dyDescent="0.25">
      <c r="B127" s="3"/>
    </row>
    <row r="128" spans="2:2" ht="15.75" customHeight="1" x14ac:dyDescent="0.25">
      <c r="B128" s="3"/>
    </row>
    <row r="129" spans="2:2" ht="45" customHeight="1" x14ac:dyDescent="0.25">
      <c r="B129" s="3"/>
    </row>
    <row r="130" spans="2:2" x14ac:dyDescent="0.25">
      <c r="B130" s="3"/>
    </row>
    <row r="131" spans="2:2" x14ac:dyDescent="0.25">
      <c r="B131" s="3"/>
    </row>
    <row r="132" spans="2:2" x14ac:dyDescent="0.25">
      <c r="B132" s="3"/>
    </row>
    <row r="133" spans="2:2" x14ac:dyDescent="0.25">
      <c r="B133" s="3"/>
    </row>
    <row r="134" spans="2:2" x14ac:dyDescent="0.25">
      <c r="B134" s="3"/>
    </row>
    <row r="135" spans="2:2" x14ac:dyDescent="0.25">
      <c r="B135" s="3"/>
    </row>
    <row r="136" spans="2:2" x14ac:dyDescent="0.25">
      <c r="B136" s="3"/>
    </row>
    <row r="137" spans="2:2" x14ac:dyDescent="0.25">
      <c r="B137" s="3"/>
    </row>
    <row r="138" spans="2:2" ht="15.75" customHeight="1" x14ac:dyDescent="0.25">
      <c r="B138" s="3"/>
    </row>
    <row r="139" spans="2:2" x14ac:dyDescent="0.25">
      <c r="B139" s="3"/>
    </row>
    <row r="140" spans="2:2" x14ac:dyDescent="0.25">
      <c r="B140" s="3"/>
    </row>
    <row r="141" spans="2:2" x14ac:dyDescent="0.25">
      <c r="B141" s="3"/>
    </row>
    <row r="142" spans="2:2" x14ac:dyDescent="0.25">
      <c r="B142" s="3"/>
    </row>
    <row r="143" spans="2:2"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sheetData>
  <mergeCells count="148">
    <mergeCell ref="C1:N1"/>
    <mergeCell ref="C4:N4"/>
    <mergeCell ref="C5:I5"/>
    <mergeCell ref="J5:N5"/>
    <mergeCell ref="C6:I6"/>
    <mergeCell ref="J6:N6"/>
    <mergeCell ref="C10:I10"/>
    <mergeCell ref="J10:N10"/>
    <mergeCell ref="C13:N13"/>
    <mergeCell ref="C11:I11"/>
    <mergeCell ref="J11:N11"/>
    <mergeCell ref="C14:L14"/>
    <mergeCell ref="M14:N14"/>
    <mergeCell ref="C15:L15"/>
    <mergeCell ref="M15:N15"/>
    <mergeCell ref="C7:I7"/>
    <mergeCell ref="J7:N7"/>
    <mergeCell ref="C8:I8"/>
    <mergeCell ref="J8:N8"/>
    <mergeCell ref="C9:I9"/>
    <mergeCell ref="J9:N9"/>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B64:C64"/>
    <mergeCell ref="D64:F64"/>
    <mergeCell ref="G64:H64"/>
    <mergeCell ref="I64:K64"/>
    <mergeCell ref="C66:I66"/>
    <mergeCell ref="J66:K66"/>
    <mergeCell ref="D63:F63"/>
    <mergeCell ref="G63:H63"/>
    <mergeCell ref="I63:K63"/>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Sąrašai!$A$1:$A$2</xm:f>
          </x14:formula1>
          <xm:sqref>J53:K58 G63:H63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3"/>
  <sheetViews>
    <sheetView view="pageBreakPreview" zoomScaleNormal="85" zoomScaleSheetLayoutView="100" workbookViewId="0">
      <selection activeCell="J8" sqref="J8:N8"/>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80" t="s">
        <v>70</v>
      </c>
      <c r="D1" s="80"/>
      <c r="E1" s="80"/>
      <c r="F1" s="80"/>
      <c r="G1" s="80"/>
      <c r="H1" s="80"/>
      <c r="I1" s="80"/>
      <c r="J1" s="80"/>
      <c r="K1" s="80"/>
      <c r="L1" s="80"/>
      <c r="M1" s="80"/>
      <c r="N1" s="80"/>
    </row>
    <row r="2" spans="2:14" ht="15.75" customHeight="1" x14ac:dyDescent="0.25">
      <c r="C2" s="22"/>
      <c r="D2" s="22"/>
      <c r="E2" s="22"/>
      <c r="F2" s="22"/>
      <c r="G2" s="22"/>
      <c r="H2" s="22"/>
      <c r="I2" s="22"/>
      <c r="J2" s="22"/>
      <c r="K2" s="22"/>
      <c r="L2" s="22"/>
      <c r="M2" s="22"/>
      <c r="N2" s="22"/>
    </row>
    <row r="3" spans="2:14" ht="15.75" thickBot="1" x14ac:dyDescent="0.3">
      <c r="B3" s="48" t="s">
        <v>192</v>
      </c>
      <c r="C3" s="48"/>
    </row>
    <row r="4" spans="2:14" ht="15.75" thickBot="1" x14ac:dyDescent="0.3">
      <c r="B4" s="10" t="s">
        <v>7</v>
      </c>
      <c r="C4" s="83" t="s">
        <v>71</v>
      </c>
      <c r="D4" s="83"/>
      <c r="E4" s="83"/>
      <c r="F4" s="83"/>
      <c r="G4" s="83"/>
      <c r="H4" s="83"/>
      <c r="I4" s="83"/>
      <c r="J4" s="83"/>
      <c r="K4" s="83"/>
      <c r="L4" s="83"/>
      <c r="M4" s="83"/>
      <c r="N4" s="84"/>
    </row>
    <row r="5" spans="2:14" x14ac:dyDescent="0.25">
      <c r="B5" s="15" t="s">
        <v>140</v>
      </c>
      <c r="C5" s="95" t="s">
        <v>21</v>
      </c>
      <c r="D5" s="95"/>
      <c r="E5" s="95"/>
      <c r="F5" s="95"/>
      <c r="G5" s="95"/>
      <c r="H5" s="95"/>
      <c r="I5" s="95"/>
      <c r="J5" s="224"/>
      <c r="K5" s="224"/>
      <c r="L5" s="224"/>
      <c r="M5" s="224"/>
      <c r="N5" s="225"/>
    </row>
    <row r="6" spans="2:14" x14ac:dyDescent="0.25">
      <c r="B6" s="11" t="s">
        <v>141</v>
      </c>
      <c r="C6" s="88" t="s">
        <v>75</v>
      </c>
      <c r="D6" s="88"/>
      <c r="E6" s="88"/>
      <c r="F6" s="88"/>
      <c r="G6" s="88"/>
      <c r="H6" s="88"/>
      <c r="I6" s="88"/>
      <c r="J6" s="89"/>
      <c r="K6" s="89"/>
      <c r="L6" s="89"/>
      <c r="M6" s="89"/>
      <c r="N6" s="90"/>
    </row>
    <row r="7" spans="2:14" x14ac:dyDescent="0.25">
      <c r="B7" s="11" t="s">
        <v>142</v>
      </c>
      <c r="C7" s="88" t="s">
        <v>73</v>
      </c>
      <c r="D7" s="88"/>
      <c r="E7" s="88"/>
      <c r="F7" s="88"/>
      <c r="G7" s="88"/>
      <c r="H7" s="88"/>
      <c r="I7" s="88"/>
      <c r="J7" s="89"/>
      <c r="K7" s="89"/>
      <c r="L7" s="89"/>
      <c r="M7" s="89"/>
      <c r="N7" s="90"/>
    </row>
    <row r="8" spans="2:14" x14ac:dyDescent="0.25">
      <c r="B8" s="11" t="s">
        <v>143</v>
      </c>
      <c r="C8" s="88" t="s">
        <v>74</v>
      </c>
      <c r="D8" s="88"/>
      <c r="E8" s="88"/>
      <c r="F8" s="88"/>
      <c r="G8" s="88"/>
      <c r="H8" s="88"/>
      <c r="I8" s="88"/>
      <c r="J8" s="89"/>
      <c r="K8" s="89"/>
      <c r="L8" s="89"/>
      <c r="M8" s="89"/>
      <c r="N8" s="90"/>
    </row>
    <row r="9" spans="2:14" x14ac:dyDescent="0.25">
      <c r="B9" s="11" t="s">
        <v>144</v>
      </c>
      <c r="C9" s="88" t="s">
        <v>72</v>
      </c>
      <c r="D9" s="88"/>
      <c r="E9" s="88"/>
      <c r="F9" s="88"/>
      <c r="G9" s="88"/>
      <c r="H9" s="88"/>
      <c r="I9" s="88"/>
      <c r="J9" s="100"/>
      <c r="K9" s="101"/>
      <c r="L9" s="101"/>
      <c r="M9" s="101"/>
      <c r="N9" s="102"/>
    </row>
    <row r="10" spans="2:14" ht="35.25" customHeight="1" x14ac:dyDescent="0.25">
      <c r="B10" s="13" t="s">
        <v>145</v>
      </c>
      <c r="C10" s="91" t="s">
        <v>25</v>
      </c>
      <c r="D10" s="91"/>
      <c r="E10" s="91"/>
      <c r="F10" s="91"/>
      <c r="G10" s="91"/>
      <c r="H10" s="91"/>
      <c r="I10" s="91"/>
      <c r="J10" s="92"/>
      <c r="K10" s="89"/>
      <c r="L10" s="89"/>
      <c r="M10" s="89"/>
      <c r="N10" s="90"/>
    </row>
    <row r="11" spans="2:14" ht="32.25" customHeight="1" thickBot="1" x14ac:dyDescent="0.3">
      <c r="B11" s="12" t="s">
        <v>253</v>
      </c>
      <c r="C11" s="107" t="s">
        <v>252</v>
      </c>
      <c r="D11" s="107"/>
      <c r="E11" s="107"/>
      <c r="F11" s="107"/>
      <c r="G11" s="107"/>
      <c r="H11" s="107"/>
      <c r="I11" s="107"/>
      <c r="J11" s="199"/>
      <c r="K11" s="226"/>
      <c r="L11" s="226"/>
      <c r="M11" s="226"/>
      <c r="N11" s="227"/>
    </row>
    <row r="12" spans="2:14" ht="15.75" thickBot="1" x14ac:dyDescent="0.3"/>
    <row r="13" spans="2:14" ht="15.75" thickBot="1" x14ac:dyDescent="0.3">
      <c r="B13" s="42" t="s">
        <v>11</v>
      </c>
      <c r="C13" s="93" t="s">
        <v>133</v>
      </c>
      <c r="D13" s="93"/>
      <c r="E13" s="93"/>
      <c r="F13" s="93"/>
      <c r="G13" s="93"/>
      <c r="H13" s="93"/>
      <c r="I13" s="93"/>
      <c r="J13" s="93"/>
      <c r="K13" s="93"/>
      <c r="L13" s="93"/>
      <c r="M13" s="93"/>
      <c r="N13" s="94"/>
    </row>
    <row r="14" spans="2:14" x14ac:dyDescent="0.25">
      <c r="B14" s="15" t="s">
        <v>137</v>
      </c>
      <c r="C14" s="95" t="s">
        <v>135</v>
      </c>
      <c r="D14" s="95"/>
      <c r="E14" s="95"/>
      <c r="F14" s="95"/>
      <c r="G14" s="95"/>
      <c r="H14" s="95"/>
      <c r="I14" s="95"/>
      <c r="J14" s="95"/>
      <c r="K14" s="95"/>
      <c r="L14" s="95"/>
      <c r="M14" s="96"/>
      <c r="N14" s="97"/>
    </row>
    <row r="15" spans="2:14" x14ac:dyDescent="0.25">
      <c r="B15" s="13" t="s">
        <v>76</v>
      </c>
      <c r="C15" s="88" t="s">
        <v>134</v>
      </c>
      <c r="D15" s="88"/>
      <c r="E15" s="88"/>
      <c r="F15" s="88"/>
      <c r="G15" s="88"/>
      <c r="H15" s="88"/>
      <c r="I15" s="88"/>
      <c r="J15" s="88"/>
      <c r="K15" s="88"/>
      <c r="L15" s="88"/>
      <c r="M15" s="98"/>
      <c r="N15" s="99"/>
    </row>
    <row r="16" spans="2:14" x14ac:dyDescent="0.25">
      <c r="B16" s="13" t="s">
        <v>138</v>
      </c>
      <c r="C16" s="88" t="s">
        <v>136</v>
      </c>
      <c r="D16" s="88"/>
      <c r="E16" s="88"/>
      <c r="F16" s="88"/>
      <c r="G16" s="88"/>
      <c r="H16" s="88"/>
      <c r="I16" s="88"/>
      <c r="J16" s="88"/>
      <c r="K16" s="88"/>
      <c r="L16" s="88"/>
      <c r="M16" s="98"/>
      <c r="N16" s="99"/>
    </row>
    <row r="17" spans="2:14" ht="36" customHeight="1" thickBot="1" x14ac:dyDescent="0.3">
      <c r="B17" s="12" t="s">
        <v>139</v>
      </c>
      <c r="C17" s="149" t="s">
        <v>213</v>
      </c>
      <c r="D17" s="150"/>
      <c r="E17" s="150"/>
      <c r="F17" s="150"/>
      <c r="G17" s="150"/>
      <c r="H17" s="150"/>
      <c r="I17" s="150"/>
      <c r="J17" s="150"/>
      <c r="K17" s="150"/>
      <c r="L17" s="151"/>
      <c r="M17" s="103"/>
      <c r="N17" s="104"/>
    </row>
    <row r="18" spans="2:14" ht="13.5" customHeight="1" x14ac:dyDescent="0.25"/>
    <row r="19" spans="2:14" x14ac:dyDescent="0.25">
      <c r="B19" s="17" t="s">
        <v>19</v>
      </c>
      <c r="C19" s="105" t="s">
        <v>12</v>
      </c>
      <c r="D19" s="105"/>
      <c r="E19" s="105"/>
      <c r="F19" s="105"/>
      <c r="G19" s="105"/>
      <c r="H19" s="105"/>
      <c r="I19" s="105"/>
      <c r="J19" s="105"/>
      <c r="K19" s="105"/>
    </row>
    <row r="20" spans="2:14" x14ac:dyDescent="0.25">
      <c r="B20" s="14" t="s">
        <v>146</v>
      </c>
      <c r="C20" s="88" t="s">
        <v>17</v>
      </c>
      <c r="D20" s="88"/>
      <c r="E20" s="88"/>
      <c r="F20" s="88"/>
      <c r="G20" s="88"/>
      <c r="H20" s="92"/>
      <c r="I20" s="92"/>
      <c r="J20" s="92"/>
      <c r="K20" s="92"/>
    </row>
    <row r="21" spans="2:14" x14ac:dyDescent="0.25">
      <c r="B21" s="14" t="s">
        <v>147</v>
      </c>
      <c r="C21" s="88" t="s">
        <v>18</v>
      </c>
      <c r="D21" s="88"/>
      <c r="E21" s="88"/>
      <c r="F21" s="88"/>
      <c r="G21" s="88"/>
      <c r="H21" s="92"/>
      <c r="I21" s="92"/>
      <c r="J21" s="92"/>
      <c r="K21" s="92"/>
    </row>
    <row r="22" spans="2:14" x14ac:dyDescent="0.25">
      <c r="B22" s="14" t="s">
        <v>148</v>
      </c>
      <c r="C22" s="88" t="s">
        <v>16</v>
      </c>
      <c r="D22" s="88"/>
      <c r="E22" s="88"/>
      <c r="F22" s="88"/>
      <c r="G22" s="88"/>
      <c r="H22" s="89"/>
      <c r="I22" s="89"/>
      <c r="J22" s="89"/>
      <c r="K22" s="89"/>
    </row>
    <row r="23" spans="2:14" x14ac:dyDescent="0.25">
      <c r="B23" s="14" t="s">
        <v>149</v>
      </c>
      <c r="C23" s="88" t="s">
        <v>15</v>
      </c>
      <c r="D23" s="88"/>
      <c r="E23" s="88"/>
      <c r="F23" s="88"/>
      <c r="G23" s="88"/>
      <c r="H23" s="89"/>
      <c r="I23" s="89"/>
      <c r="J23" s="89"/>
      <c r="K23" s="89"/>
    </row>
    <row r="24" spans="2:14" ht="30.75" customHeight="1" x14ac:dyDescent="0.25">
      <c r="B24" s="14" t="s">
        <v>150</v>
      </c>
      <c r="C24" s="106" t="s">
        <v>120</v>
      </c>
      <c r="D24" s="106"/>
      <c r="E24" s="106"/>
      <c r="F24" s="106"/>
      <c r="G24" s="106"/>
      <c r="H24" s="89"/>
      <c r="I24" s="89"/>
      <c r="J24" s="89" t="str">
        <f>IF(H24=Sąrašai!$C$1,31,IF(H24=Sąrašai!$C$2,28,IF(H24=Sąrašai!$C$3,31,IF(H24=Sąrašai!$C$4,30,IF(H24=Sąrašai!$C$5,31,IF(H24=Sąrašai!$C$6,30,IF(H24=Sąrašai!$C$7,31,IF(H24=Sąrašai!$C$8,31,IF(H24=Sąrašai!$C$9,30,IF(H24=Sąrašai!$C$10,31,IF(H24=Sąrašai!$C$11,30,IF(H24=Sąrašai!$C$12,31,"0"))))))))))))</f>
        <v>0</v>
      </c>
      <c r="K24" s="89"/>
    </row>
    <row r="25" spans="2:14" ht="15.75" thickBot="1" x14ac:dyDescent="0.3"/>
    <row r="26" spans="2:14" ht="15.75" thickBot="1" x14ac:dyDescent="0.3">
      <c r="B26" s="10" t="s">
        <v>32</v>
      </c>
      <c r="C26" s="83" t="s">
        <v>123</v>
      </c>
      <c r="D26" s="83"/>
      <c r="E26" s="83"/>
      <c r="F26" s="83"/>
      <c r="G26" s="83"/>
      <c r="H26" s="83"/>
      <c r="I26" s="83"/>
      <c r="J26" s="83"/>
      <c r="K26" s="83"/>
      <c r="L26" s="83"/>
      <c r="M26" s="83"/>
      <c r="N26" s="84"/>
    </row>
    <row r="27" spans="2:14" ht="76.5" customHeight="1" x14ac:dyDescent="0.25">
      <c r="B27" s="11" t="s">
        <v>151</v>
      </c>
      <c r="C27" s="112" t="s">
        <v>106</v>
      </c>
      <c r="D27" s="112"/>
      <c r="E27" s="112"/>
      <c r="F27" s="112"/>
      <c r="G27" s="112"/>
      <c r="H27" s="112"/>
      <c r="I27" s="112"/>
      <c r="J27" s="86"/>
      <c r="K27" s="86"/>
      <c r="L27" s="86"/>
      <c r="M27" s="86"/>
      <c r="N27" s="87"/>
    </row>
    <row r="28" spans="2:14" ht="48.75" customHeight="1" x14ac:dyDescent="0.25">
      <c r="B28" s="11" t="s">
        <v>152</v>
      </c>
      <c r="C28" s="106" t="s">
        <v>163</v>
      </c>
      <c r="D28" s="106"/>
      <c r="E28" s="106"/>
      <c r="F28" s="106"/>
      <c r="G28" s="106"/>
      <c r="H28" s="106"/>
      <c r="I28" s="106"/>
      <c r="J28" s="98">
        <f>J8*J27</f>
        <v>0</v>
      </c>
      <c r="K28" s="98"/>
      <c r="L28" s="98"/>
      <c r="M28" s="98"/>
      <c r="N28" s="99"/>
    </row>
    <row r="29" spans="2:14" ht="31.5" customHeight="1" thickBot="1" x14ac:dyDescent="0.3">
      <c r="B29" s="11" t="s">
        <v>153</v>
      </c>
      <c r="C29" s="107" t="s">
        <v>164</v>
      </c>
      <c r="D29" s="107"/>
      <c r="E29" s="107"/>
      <c r="F29" s="107"/>
      <c r="G29" s="107"/>
      <c r="H29" s="107"/>
      <c r="I29" s="107"/>
      <c r="J29" s="103">
        <f>IF(H23=0,H22*J28,(H22*J28)+(J28/J24*H23))</f>
        <v>0</v>
      </c>
      <c r="K29" s="103"/>
      <c r="L29" s="103"/>
      <c r="M29" s="103"/>
      <c r="N29" s="104"/>
    </row>
    <row r="30" spans="2:14" ht="15.75" thickBot="1" x14ac:dyDescent="0.3"/>
    <row r="31" spans="2:14" ht="48.75" customHeight="1" thickBot="1" x14ac:dyDescent="0.3">
      <c r="B31" s="27" t="s">
        <v>46</v>
      </c>
      <c r="C31" s="108" t="s">
        <v>89</v>
      </c>
      <c r="D31" s="108"/>
      <c r="E31" s="108"/>
      <c r="F31" s="108"/>
      <c r="G31" s="108"/>
      <c r="H31" s="108"/>
      <c r="I31" s="108"/>
      <c r="J31" s="108"/>
      <c r="K31" s="108"/>
      <c r="L31" s="108"/>
      <c r="M31" s="109"/>
      <c r="N31" s="24"/>
    </row>
    <row r="32" spans="2:14" ht="45" customHeight="1" x14ac:dyDescent="0.25">
      <c r="B32" s="11" t="s">
        <v>77</v>
      </c>
      <c r="C32" s="26" t="s">
        <v>78</v>
      </c>
      <c r="D32" s="110" t="s">
        <v>79</v>
      </c>
      <c r="E32" s="110"/>
      <c r="F32" s="110"/>
      <c r="G32" s="110" t="s">
        <v>80</v>
      </c>
      <c r="H32" s="110"/>
      <c r="I32" s="110"/>
      <c r="J32" s="110" t="s">
        <v>81</v>
      </c>
      <c r="K32" s="110"/>
      <c r="L32" s="110"/>
      <c r="M32" s="111"/>
    </row>
    <row r="33" spans="2:13" x14ac:dyDescent="0.25">
      <c r="B33" s="13" t="s">
        <v>82</v>
      </c>
      <c r="C33" s="14"/>
      <c r="D33" s="100"/>
      <c r="E33" s="101"/>
      <c r="F33" s="113"/>
      <c r="G33" s="100"/>
      <c r="H33" s="101"/>
      <c r="I33" s="113"/>
      <c r="J33" s="114">
        <f>IF(G33=0,0,G33*$J$29/$J$8)</f>
        <v>0</v>
      </c>
      <c r="K33" s="115"/>
      <c r="L33" s="115"/>
      <c r="M33" s="116"/>
    </row>
    <row r="34" spans="2:13" x14ac:dyDescent="0.25">
      <c r="B34" s="13" t="s">
        <v>83</v>
      </c>
      <c r="C34" s="14"/>
      <c r="D34" s="100"/>
      <c r="E34" s="101"/>
      <c r="F34" s="113"/>
      <c r="G34" s="100"/>
      <c r="H34" s="101"/>
      <c r="I34" s="113"/>
      <c r="J34" s="114">
        <f t="shared" ref="J34:J38" si="0">IF(G34=0,0,G34*$J$29/$J$8)</f>
        <v>0</v>
      </c>
      <c r="K34" s="115"/>
      <c r="L34" s="115"/>
      <c r="M34" s="116"/>
    </row>
    <row r="35" spans="2:13" x14ac:dyDescent="0.25">
      <c r="B35" s="13" t="s">
        <v>84</v>
      </c>
      <c r="C35" s="14"/>
      <c r="D35" s="100"/>
      <c r="E35" s="101"/>
      <c r="F35" s="113"/>
      <c r="G35" s="100"/>
      <c r="H35" s="101"/>
      <c r="I35" s="113"/>
      <c r="J35" s="114">
        <f t="shared" si="0"/>
        <v>0</v>
      </c>
      <c r="K35" s="115"/>
      <c r="L35" s="115"/>
      <c r="M35" s="116"/>
    </row>
    <row r="36" spans="2:13" x14ac:dyDescent="0.25">
      <c r="B36" s="13" t="s">
        <v>85</v>
      </c>
      <c r="C36" s="14"/>
      <c r="D36" s="100"/>
      <c r="E36" s="101"/>
      <c r="F36" s="113"/>
      <c r="G36" s="100"/>
      <c r="H36" s="101"/>
      <c r="I36" s="113"/>
      <c r="J36" s="114">
        <f t="shared" si="0"/>
        <v>0</v>
      </c>
      <c r="K36" s="115"/>
      <c r="L36" s="115"/>
      <c r="M36" s="116"/>
    </row>
    <row r="37" spans="2:13" x14ac:dyDescent="0.25">
      <c r="B37" s="13" t="s">
        <v>86</v>
      </c>
      <c r="C37" s="28"/>
      <c r="D37" s="100"/>
      <c r="E37" s="101"/>
      <c r="F37" s="113"/>
      <c r="G37" s="100"/>
      <c r="H37" s="101"/>
      <c r="I37" s="113"/>
      <c r="J37" s="114">
        <f t="shared" si="0"/>
        <v>0</v>
      </c>
      <c r="K37" s="115"/>
      <c r="L37" s="115"/>
      <c r="M37" s="116"/>
    </row>
    <row r="38" spans="2:13" ht="15.75" thickBot="1" x14ac:dyDescent="0.3">
      <c r="B38" s="12" t="s">
        <v>29</v>
      </c>
      <c r="C38" s="16"/>
      <c r="D38" s="126"/>
      <c r="E38" s="127"/>
      <c r="F38" s="128"/>
      <c r="G38" s="126"/>
      <c r="H38" s="127"/>
      <c r="I38" s="128"/>
      <c r="J38" s="114">
        <f t="shared" si="0"/>
        <v>0</v>
      </c>
      <c r="K38" s="115"/>
      <c r="L38" s="115"/>
      <c r="M38" s="116"/>
    </row>
    <row r="39" spans="2:13" ht="15.75" thickBot="1" x14ac:dyDescent="0.3">
      <c r="B39" s="23"/>
      <c r="C39" s="25"/>
      <c r="D39" s="117" t="s">
        <v>87</v>
      </c>
      <c r="E39" s="118"/>
      <c r="F39" s="118"/>
      <c r="G39" s="119">
        <f>+SUM(G33:I38)</f>
        <v>0</v>
      </c>
      <c r="H39" s="120"/>
      <c r="I39" s="121"/>
      <c r="J39" s="122">
        <f>+SUM(J33:M38)</f>
        <v>0</v>
      </c>
      <c r="K39" s="123"/>
      <c r="L39" s="123"/>
      <c r="M39" s="124"/>
    </row>
    <row r="40" spans="2:13" ht="15.75" thickBot="1" x14ac:dyDescent="0.3"/>
    <row r="41" spans="2:13" ht="51" customHeight="1" thickBot="1" x14ac:dyDescent="0.3">
      <c r="B41" s="27" t="s">
        <v>48</v>
      </c>
      <c r="C41" s="221" t="s">
        <v>88</v>
      </c>
      <c r="D41" s="222"/>
      <c r="E41" s="222"/>
      <c r="F41" s="222"/>
      <c r="G41" s="222"/>
      <c r="H41" s="222"/>
      <c r="I41" s="222"/>
      <c r="J41" s="222"/>
      <c r="K41" s="222"/>
      <c r="L41" s="222"/>
      <c r="M41" s="223"/>
    </row>
    <row r="42" spans="2:13" ht="45" customHeight="1" x14ac:dyDescent="0.25">
      <c r="B42" s="11" t="s">
        <v>154</v>
      </c>
      <c r="C42" s="125" t="s">
        <v>78</v>
      </c>
      <c r="D42" s="125"/>
      <c r="E42" s="110" t="s">
        <v>90</v>
      </c>
      <c r="F42" s="110"/>
      <c r="G42" s="110"/>
      <c r="H42" s="110" t="s">
        <v>94</v>
      </c>
      <c r="I42" s="110"/>
      <c r="J42" s="110" t="s">
        <v>251</v>
      </c>
      <c r="K42" s="110"/>
      <c r="L42" s="110"/>
      <c r="M42" s="111"/>
    </row>
    <row r="43" spans="2:13" x14ac:dyDescent="0.25">
      <c r="B43" s="13" t="s">
        <v>98</v>
      </c>
      <c r="C43" s="129"/>
      <c r="D43" s="129"/>
      <c r="E43" s="130"/>
      <c r="F43" s="130"/>
      <c r="G43" s="130"/>
      <c r="H43" s="100"/>
      <c r="I43" s="113"/>
      <c r="J43" s="130">
        <f>IF(H43=Sąrašai!$A$1,(E43*$J$29/$J$8)/"2",IF(H43=Sąrašai!$A$2,E43*$J$29/$J$8,))</f>
        <v>0</v>
      </c>
      <c r="K43" s="130"/>
      <c r="L43" s="130"/>
      <c r="M43" s="215"/>
    </row>
    <row r="44" spans="2:13" x14ac:dyDescent="0.25">
      <c r="B44" s="13" t="s">
        <v>99</v>
      </c>
      <c r="C44" s="129"/>
      <c r="D44" s="129"/>
      <c r="E44" s="130"/>
      <c r="F44" s="130"/>
      <c r="G44" s="130"/>
      <c r="H44" s="100"/>
      <c r="I44" s="113"/>
      <c r="J44" s="130">
        <f>IF(H44=Sąrašai!$A$1,(E44*$J$29/$J$8)/"2",IF(H44=Sąrašai!$A$2,E44*$J$29/$J$8,))</f>
        <v>0</v>
      </c>
      <c r="K44" s="130"/>
      <c r="L44" s="130"/>
      <c r="M44" s="215"/>
    </row>
    <row r="45" spans="2:13" x14ac:dyDescent="0.25">
      <c r="B45" s="13" t="s">
        <v>100</v>
      </c>
      <c r="C45" s="129"/>
      <c r="D45" s="129"/>
      <c r="E45" s="130"/>
      <c r="F45" s="130"/>
      <c r="G45" s="130"/>
      <c r="H45" s="100"/>
      <c r="I45" s="113"/>
      <c r="J45" s="130">
        <f>IF(H45=Sąrašai!$A$1,(E45*$J$29/$J$8)/"2",IF(H45=Sąrašai!$A$2,E45*$J$29/$J$8,))</f>
        <v>0</v>
      </c>
      <c r="K45" s="130"/>
      <c r="L45" s="130"/>
      <c r="M45" s="215"/>
    </row>
    <row r="46" spans="2:13" x14ac:dyDescent="0.25">
      <c r="B46" s="13" t="s">
        <v>101</v>
      </c>
      <c r="C46" s="129"/>
      <c r="D46" s="129"/>
      <c r="E46" s="130"/>
      <c r="F46" s="130"/>
      <c r="G46" s="130"/>
      <c r="H46" s="100"/>
      <c r="I46" s="113"/>
      <c r="J46" s="130">
        <f>IF(H46=Sąrašai!$A$1,(E46*$J$29/$J$8)/"2",IF(H46=Sąrašai!$A$2,E46*$J$29/$J$8,))</f>
        <v>0</v>
      </c>
      <c r="K46" s="130"/>
      <c r="L46" s="130"/>
      <c r="M46" s="215"/>
    </row>
    <row r="47" spans="2:13" x14ac:dyDescent="0.25">
      <c r="B47" s="13" t="s">
        <v>102</v>
      </c>
      <c r="C47" s="140"/>
      <c r="D47" s="141"/>
      <c r="E47" s="142"/>
      <c r="F47" s="143"/>
      <c r="G47" s="144"/>
      <c r="H47" s="100"/>
      <c r="I47" s="113"/>
      <c r="J47" s="130">
        <f>IF(H47=Sąrašai!$A$1,(E47*$J$29/$J$8)/"2",IF(H47=Sąrašai!$A$2,E47*$J$29/$J$8,))</f>
        <v>0</v>
      </c>
      <c r="K47" s="130"/>
      <c r="L47" s="130"/>
      <c r="M47" s="215"/>
    </row>
    <row r="48" spans="2:13" ht="15.75" thickBot="1" x14ac:dyDescent="0.3">
      <c r="B48" s="12" t="s">
        <v>29</v>
      </c>
      <c r="C48" s="145"/>
      <c r="D48" s="145"/>
      <c r="E48" s="146"/>
      <c r="F48" s="146"/>
      <c r="G48" s="146"/>
      <c r="H48" s="100"/>
      <c r="I48" s="113"/>
      <c r="J48" s="130">
        <f>IF(H48=Sąrašai!$A$1,(E48*$J$29/$J$8)/"2",IF(H48=Sąrašai!$A$2,E48*$J$29/$J$8,))</f>
        <v>0</v>
      </c>
      <c r="K48" s="130"/>
      <c r="L48" s="130"/>
      <c r="M48" s="215"/>
    </row>
    <row r="49" spans="2:14" ht="15.75" thickBot="1" x14ac:dyDescent="0.3">
      <c r="B49" s="23"/>
      <c r="C49" s="131" t="s">
        <v>87</v>
      </c>
      <c r="D49" s="131"/>
      <c r="E49" s="132">
        <f>+SUM(E43:G48)</f>
        <v>0</v>
      </c>
      <c r="F49" s="133"/>
      <c r="G49" s="134"/>
      <c r="H49" s="218" t="s">
        <v>97</v>
      </c>
      <c r="I49" s="134"/>
      <c r="J49" s="216">
        <f>+SUM(J43:M48)</f>
        <v>0</v>
      </c>
      <c r="K49" s="216"/>
      <c r="L49" s="216"/>
      <c r="M49" s="217"/>
    </row>
    <row r="50" spans="2:14" ht="15.75" thickBot="1" x14ac:dyDescent="0.3"/>
    <row r="51" spans="2:14" ht="50.25" customHeight="1" thickBot="1" x14ac:dyDescent="0.3">
      <c r="B51" s="27" t="s">
        <v>50</v>
      </c>
      <c r="C51" s="108" t="s">
        <v>246</v>
      </c>
      <c r="D51" s="108"/>
      <c r="E51" s="108"/>
      <c r="F51" s="108"/>
      <c r="G51" s="108"/>
      <c r="H51" s="108"/>
      <c r="I51" s="108"/>
      <c r="J51" s="108"/>
      <c r="K51" s="108"/>
      <c r="L51" s="108"/>
      <c r="M51" s="108"/>
      <c r="N51" s="109"/>
    </row>
    <row r="52" spans="2:14" ht="62.25" customHeight="1" x14ac:dyDescent="0.25">
      <c r="B52" s="11" t="s">
        <v>155</v>
      </c>
      <c r="C52" s="67" t="s">
        <v>78</v>
      </c>
      <c r="D52" s="110" t="s">
        <v>93</v>
      </c>
      <c r="E52" s="110"/>
      <c r="F52" s="110"/>
      <c r="G52" s="110" t="s">
        <v>80</v>
      </c>
      <c r="H52" s="110"/>
      <c r="I52" s="110"/>
      <c r="J52" s="110" t="s">
        <v>94</v>
      </c>
      <c r="K52" s="110"/>
      <c r="L52" s="110" t="s">
        <v>81</v>
      </c>
      <c r="M52" s="110"/>
      <c r="N52" s="111"/>
    </row>
    <row r="53" spans="2:14" x14ac:dyDescent="0.25">
      <c r="B53" s="13" t="s">
        <v>156</v>
      </c>
      <c r="C53" s="66"/>
      <c r="D53" s="89"/>
      <c r="E53" s="89"/>
      <c r="F53" s="89"/>
      <c r="G53" s="89"/>
      <c r="H53" s="89"/>
      <c r="I53" s="89"/>
      <c r="J53" s="100"/>
      <c r="K53" s="113"/>
      <c r="L53" s="114">
        <f>IF(J53=Sąrašai!$A$1,(G53*$J$29/$J$8)/"2",IF(J53=Sąrašai!$A$2,G53*$J$29/$J$8,))</f>
        <v>0</v>
      </c>
      <c r="M53" s="115"/>
      <c r="N53" s="116"/>
    </row>
    <row r="54" spans="2:14" x14ac:dyDescent="0.25">
      <c r="B54" s="13" t="s">
        <v>157</v>
      </c>
      <c r="C54" s="66"/>
      <c r="D54" s="89"/>
      <c r="E54" s="89"/>
      <c r="F54" s="89"/>
      <c r="G54" s="89"/>
      <c r="H54" s="89"/>
      <c r="I54" s="89"/>
      <c r="J54" s="100"/>
      <c r="K54" s="113"/>
      <c r="L54" s="114">
        <f>IF(J54=Sąrašai!$A$1,(G54*$J$29/$J$8)/"2",IF(J54=Sąrašai!$A$2,G54*$J$29/$J$8,))</f>
        <v>0</v>
      </c>
      <c r="M54" s="115"/>
      <c r="N54" s="116"/>
    </row>
    <row r="55" spans="2:14" x14ac:dyDescent="0.25">
      <c r="B55" s="13" t="s">
        <v>158</v>
      </c>
      <c r="C55" s="66"/>
      <c r="D55" s="89"/>
      <c r="E55" s="89"/>
      <c r="F55" s="89"/>
      <c r="G55" s="89"/>
      <c r="H55" s="89"/>
      <c r="I55" s="89"/>
      <c r="J55" s="100"/>
      <c r="K55" s="113"/>
      <c r="L55" s="114">
        <f>IF(J55=Sąrašai!$A$1,(G55*$J$29/$J$8)/"2",IF(J55=Sąrašai!$A$2,G55*$J$29/$J$8,))</f>
        <v>0</v>
      </c>
      <c r="M55" s="115"/>
      <c r="N55" s="116"/>
    </row>
    <row r="56" spans="2:14" x14ac:dyDescent="0.25">
      <c r="B56" s="13" t="s">
        <v>159</v>
      </c>
      <c r="C56" s="66"/>
      <c r="D56" s="89"/>
      <c r="E56" s="89"/>
      <c r="F56" s="89"/>
      <c r="G56" s="89"/>
      <c r="H56" s="89"/>
      <c r="I56" s="89"/>
      <c r="J56" s="100"/>
      <c r="K56" s="113"/>
      <c r="L56" s="114">
        <f>IF(J56=Sąrašai!$A$1,(G56*$J$29/$J$8)/"2",IF(J56=Sąrašai!$A$2,G56*$J$29/$J$8,))</f>
        <v>0</v>
      </c>
      <c r="M56" s="115"/>
      <c r="N56" s="116"/>
    </row>
    <row r="57" spans="2:14" x14ac:dyDescent="0.25">
      <c r="B57" s="13" t="s">
        <v>160</v>
      </c>
      <c r="C57" s="60"/>
      <c r="D57" s="89"/>
      <c r="E57" s="89"/>
      <c r="F57" s="89"/>
      <c r="G57" s="89"/>
      <c r="H57" s="89"/>
      <c r="I57" s="89"/>
      <c r="J57" s="100"/>
      <c r="K57" s="113"/>
      <c r="L57" s="114">
        <f>IF(J57=Sąrašai!$A$1,(G57*$J$29/$J$8)/"2",IF(J57=Sąrašai!$A$2,G57*$J$29/$J$8,))</f>
        <v>0</v>
      </c>
      <c r="M57" s="115"/>
      <c r="N57" s="116"/>
    </row>
    <row r="58" spans="2:14" ht="15.75" thickBot="1" x14ac:dyDescent="0.3">
      <c r="B58" s="13" t="s">
        <v>29</v>
      </c>
      <c r="C58" s="68"/>
      <c r="D58" s="153"/>
      <c r="E58" s="153"/>
      <c r="F58" s="153"/>
      <c r="G58" s="153"/>
      <c r="H58" s="153"/>
      <c r="I58" s="153"/>
      <c r="J58" s="100"/>
      <c r="K58" s="113"/>
      <c r="L58" s="114">
        <f>IF(J58=Sąrašai!$A$1,(G58*$J$29/$J$8)/"2",IF(J58=Sąrašai!$A$2,G58*$J$29/$J$8,))</f>
        <v>0</v>
      </c>
      <c r="M58" s="115"/>
      <c r="N58" s="116"/>
    </row>
    <row r="59" spans="2:14" ht="15.75" thickBot="1" x14ac:dyDescent="0.3">
      <c r="B59" s="23"/>
      <c r="C59" s="25"/>
      <c r="D59" s="117" t="s">
        <v>87</v>
      </c>
      <c r="E59" s="118"/>
      <c r="F59" s="118"/>
      <c r="G59" s="152">
        <f>+SUM(G53:I58)</f>
        <v>0</v>
      </c>
      <c r="H59" s="152"/>
      <c r="I59" s="152"/>
      <c r="J59" s="119" t="s">
        <v>97</v>
      </c>
      <c r="K59" s="121"/>
      <c r="L59" s="122">
        <f>+SUM(L53:N58)</f>
        <v>0</v>
      </c>
      <c r="M59" s="123"/>
      <c r="N59" s="124"/>
    </row>
    <row r="60" spans="2:14" ht="15.75" thickBot="1" x14ac:dyDescent="0.3"/>
    <row r="61" spans="2:14" ht="66" customHeight="1" thickBot="1" x14ac:dyDescent="0.3">
      <c r="B61" s="27">
        <v>8</v>
      </c>
      <c r="C61" s="108" t="s">
        <v>250</v>
      </c>
      <c r="D61" s="108"/>
      <c r="E61" s="108"/>
      <c r="F61" s="108"/>
      <c r="G61" s="108"/>
      <c r="H61" s="108"/>
      <c r="I61" s="108"/>
      <c r="J61" s="108"/>
      <c r="K61" s="109"/>
    </row>
    <row r="62" spans="2:14" ht="60.75" customHeight="1" x14ac:dyDescent="0.25">
      <c r="B62" s="11" t="s">
        <v>161</v>
      </c>
      <c r="C62" s="67" t="s">
        <v>248</v>
      </c>
      <c r="D62" s="110" t="s">
        <v>247</v>
      </c>
      <c r="E62" s="110"/>
      <c r="F62" s="110"/>
      <c r="G62" s="110" t="s">
        <v>94</v>
      </c>
      <c r="H62" s="110"/>
      <c r="I62" s="110" t="s">
        <v>249</v>
      </c>
      <c r="J62" s="110"/>
      <c r="K62" s="111"/>
    </row>
    <row r="63" spans="2:14" ht="15.75" thickBot="1" x14ac:dyDescent="0.3">
      <c r="B63" s="13" t="s">
        <v>162</v>
      </c>
      <c r="C63" s="66"/>
      <c r="D63" s="89"/>
      <c r="E63" s="89"/>
      <c r="F63" s="89"/>
      <c r="G63" s="100"/>
      <c r="H63" s="113"/>
      <c r="I63" s="114">
        <f>IF(G63=Sąrašai!$A$1,(D63*$J$29/$J$8)/"2",IF(G63=Sąrašai!$A$2,D63*$J$29/$J$8,))</f>
        <v>0</v>
      </c>
      <c r="J63" s="115"/>
      <c r="K63" s="116"/>
    </row>
    <row r="64" spans="2:14" ht="15.75" thickBot="1" x14ac:dyDescent="0.3">
      <c r="B64" s="158" t="s">
        <v>87</v>
      </c>
      <c r="C64" s="159"/>
      <c r="D64" s="152">
        <f>+SUM(D63:F63)</f>
        <v>0</v>
      </c>
      <c r="E64" s="152"/>
      <c r="F64" s="152"/>
      <c r="G64" s="152" t="s">
        <v>97</v>
      </c>
      <c r="H64" s="152"/>
      <c r="I64" s="160">
        <f>+SUM(I63:K63)</f>
        <v>0</v>
      </c>
      <c r="J64" s="152"/>
      <c r="K64" s="161"/>
    </row>
    <row r="65" spans="1:17" ht="15.75" thickBot="1" x14ac:dyDescent="0.3"/>
    <row r="66" spans="1:17" ht="31.5" customHeight="1" thickBot="1" x14ac:dyDescent="0.3">
      <c r="B66" s="30" t="s">
        <v>60</v>
      </c>
      <c r="C66" s="108" t="s">
        <v>103</v>
      </c>
      <c r="D66" s="108"/>
      <c r="E66" s="108"/>
      <c r="F66" s="108"/>
      <c r="G66" s="108"/>
      <c r="H66" s="108"/>
      <c r="I66" s="108"/>
      <c r="J66" s="162">
        <f>I64+L59+J49+J39</f>
        <v>0</v>
      </c>
      <c r="K66" s="163"/>
    </row>
    <row r="68" spans="1:17" x14ac:dyDescent="0.25">
      <c r="A68" s="43"/>
      <c r="B68" s="44"/>
      <c r="C68" s="43"/>
      <c r="D68" s="43"/>
      <c r="E68" s="43"/>
      <c r="F68" s="43"/>
      <c r="G68" s="43"/>
      <c r="H68" s="43"/>
      <c r="I68" s="43"/>
      <c r="J68" s="43"/>
      <c r="K68" s="43"/>
      <c r="L68" s="43"/>
      <c r="M68" s="43"/>
      <c r="N68" s="43"/>
      <c r="O68" s="43"/>
      <c r="P68" s="43"/>
      <c r="Q68" s="45"/>
    </row>
    <row r="70" spans="1:17" x14ac:dyDescent="0.25">
      <c r="B70" s="3"/>
    </row>
    <row r="71" spans="1:17" x14ac:dyDescent="0.25">
      <c r="B71" s="3"/>
    </row>
    <row r="72" spans="1:17" x14ac:dyDescent="0.25">
      <c r="B72" s="3"/>
    </row>
    <row r="73" spans="1:17" x14ac:dyDescent="0.25">
      <c r="B73" s="3"/>
    </row>
    <row r="74" spans="1:17" x14ac:dyDescent="0.25">
      <c r="B74" s="3"/>
    </row>
    <row r="75" spans="1:17" x14ac:dyDescent="0.25">
      <c r="B75" s="3"/>
    </row>
    <row r="76" spans="1:17" x14ac:dyDescent="0.25">
      <c r="B76" s="3"/>
    </row>
    <row r="77" spans="1:17" x14ac:dyDescent="0.25">
      <c r="B77" s="3"/>
    </row>
    <row r="78" spans="1:17" ht="15.75" customHeight="1" x14ac:dyDescent="0.25">
      <c r="B78" s="3"/>
    </row>
    <row r="79" spans="1:17" x14ac:dyDescent="0.25">
      <c r="B79" s="3"/>
    </row>
    <row r="80" spans="1:17" x14ac:dyDescent="0.25">
      <c r="B80" s="3"/>
    </row>
    <row r="81" spans="2:2" x14ac:dyDescent="0.25">
      <c r="B81" s="3"/>
    </row>
    <row r="82" spans="2:2" x14ac:dyDescent="0.25">
      <c r="B82" s="3"/>
    </row>
    <row r="83" spans="2:2"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ht="15" customHeight="1" x14ac:dyDescent="0.25">
      <c r="B91" s="3"/>
    </row>
    <row r="92" spans="2:2" x14ac:dyDescent="0.25">
      <c r="B92" s="3"/>
    </row>
    <row r="93" spans="2:2" x14ac:dyDescent="0.25">
      <c r="B93" s="3"/>
    </row>
    <row r="94" spans="2:2" ht="15" customHeight="1" x14ac:dyDescent="0.25">
      <c r="B94" s="3"/>
    </row>
    <row r="95" spans="2:2" ht="15" customHeight="1" x14ac:dyDescent="0.25">
      <c r="B95" s="3"/>
    </row>
    <row r="96" spans="2:2" ht="15.75" customHeight="1" x14ac:dyDescent="0.25">
      <c r="B96" s="3"/>
    </row>
    <row r="97" spans="2:2" x14ac:dyDescent="0.25">
      <c r="B97" s="3"/>
    </row>
    <row r="98" spans="2:2" ht="15.75" customHeight="1" x14ac:dyDescent="0.25">
      <c r="B98" s="3"/>
    </row>
    <row r="99" spans="2:2" ht="45" customHeight="1" x14ac:dyDescent="0.25">
      <c r="B99" s="3"/>
    </row>
    <row r="100" spans="2:2" x14ac:dyDescent="0.25">
      <c r="B100" s="3"/>
    </row>
    <row r="101" spans="2:2" x14ac:dyDescent="0.25">
      <c r="B101" s="3"/>
    </row>
    <row r="102" spans="2:2" x14ac:dyDescent="0.25">
      <c r="B102" s="3"/>
    </row>
    <row r="103" spans="2:2" x14ac:dyDescent="0.25">
      <c r="B103" s="3"/>
    </row>
    <row r="104" spans="2:2" x14ac:dyDescent="0.25">
      <c r="B104" s="3"/>
    </row>
    <row r="105" spans="2:2" x14ac:dyDescent="0.25">
      <c r="B105" s="3"/>
    </row>
    <row r="106" spans="2:2" x14ac:dyDescent="0.25">
      <c r="B106" s="3"/>
    </row>
    <row r="107" spans="2:2" x14ac:dyDescent="0.25">
      <c r="B107" s="3"/>
    </row>
    <row r="108" spans="2:2" ht="15.75" customHeight="1" x14ac:dyDescent="0.25">
      <c r="B108" s="3"/>
    </row>
    <row r="109" spans="2:2" ht="15" customHeight="1" x14ac:dyDescent="0.25">
      <c r="B109" s="3"/>
    </row>
    <row r="110" spans="2:2" x14ac:dyDescent="0.25">
      <c r="B110" s="3"/>
    </row>
    <row r="111" spans="2:2" x14ac:dyDescent="0.25">
      <c r="B111" s="3"/>
    </row>
    <row r="112" spans="2:2" x14ac:dyDescent="0.25">
      <c r="B112" s="3"/>
    </row>
    <row r="113" spans="2:2" x14ac:dyDescent="0.25">
      <c r="B113" s="3"/>
    </row>
    <row r="114" spans="2:2" x14ac:dyDescent="0.25">
      <c r="B114" s="3"/>
    </row>
    <row r="115" spans="2:2" x14ac:dyDescent="0.25">
      <c r="B115" s="3"/>
    </row>
    <row r="116" spans="2:2" x14ac:dyDescent="0.25">
      <c r="B116" s="3"/>
    </row>
    <row r="117" spans="2:2" x14ac:dyDescent="0.25">
      <c r="B117" s="3"/>
    </row>
    <row r="118" spans="2:2" ht="15.75" customHeight="1" x14ac:dyDescent="0.25">
      <c r="B118" s="3"/>
    </row>
    <row r="119" spans="2:2" ht="45" customHeight="1" x14ac:dyDescent="0.25">
      <c r="B119" s="3"/>
    </row>
    <row r="120" spans="2:2" x14ac:dyDescent="0.25">
      <c r="B120" s="3"/>
    </row>
    <row r="121" spans="2:2" x14ac:dyDescent="0.25">
      <c r="B121" s="3"/>
    </row>
    <row r="122" spans="2:2" x14ac:dyDescent="0.25">
      <c r="B122" s="3"/>
    </row>
    <row r="123" spans="2:2" x14ac:dyDescent="0.25">
      <c r="B123" s="3"/>
    </row>
    <row r="124" spans="2:2" x14ac:dyDescent="0.25">
      <c r="B124" s="3"/>
    </row>
    <row r="125" spans="2:2" x14ac:dyDescent="0.25">
      <c r="B125" s="3"/>
    </row>
    <row r="126" spans="2:2" x14ac:dyDescent="0.25">
      <c r="B126" s="3"/>
    </row>
    <row r="127" spans="2:2" x14ac:dyDescent="0.25">
      <c r="B127" s="3"/>
    </row>
    <row r="128" spans="2:2" ht="15.75" customHeight="1" x14ac:dyDescent="0.25">
      <c r="B128" s="3"/>
    </row>
    <row r="129" spans="2:2" ht="45" customHeight="1" x14ac:dyDescent="0.25">
      <c r="B129" s="3"/>
    </row>
    <row r="130" spans="2:2" x14ac:dyDescent="0.25">
      <c r="B130" s="3"/>
    </row>
    <row r="131" spans="2:2" x14ac:dyDescent="0.25">
      <c r="B131" s="3"/>
    </row>
    <row r="132" spans="2:2" x14ac:dyDescent="0.25">
      <c r="B132" s="3"/>
    </row>
    <row r="133" spans="2:2" x14ac:dyDescent="0.25">
      <c r="B133" s="3"/>
    </row>
    <row r="134" spans="2:2" x14ac:dyDescent="0.25">
      <c r="B134" s="3"/>
    </row>
    <row r="135" spans="2:2" x14ac:dyDescent="0.25">
      <c r="B135" s="3"/>
    </row>
    <row r="136" spans="2:2" x14ac:dyDescent="0.25">
      <c r="B136" s="3"/>
    </row>
    <row r="137" spans="2:2" x14ac:dyDescent="0.25">
      <c r="B137" s="3"/>
    </row>
    <row r="138" spans="2:2" ht="15.75" customHeight="1" x14ac:dyDescent="0.25">
      <c r="B138" s="3"/>
    </row>
    <row r="139" spans="2:2" x14ac:dyDescent="0.25">
      <c r="B139" s="3"/>
    </row>
    <row r="140" spans="2:2" x14ac:dyDescent="0.25">
      <c r="B140" s="3"/>
    </row>
    <row r="141" spans="2:2" x14ac:dyDescent="0.25">
      <c r="B141" s="3"/>
    </row>
    <row r="142" spans="2:2" x14ac:dyDescent="0.25">
      <c r="B142" s="3"/>
    </row>
    <row r="143" spans="2:2"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sheetData>
  <mergeCells count="148">
    <mergeCell ref="C1:N1"/>
    <mergeCell ref="C4:N4"/>
    <mergeCell ref="C5:I5"/>
    <mergeCell ref="J5:N5"/>
    <mergeCell ref="C6:I6"/>
    <mergeCell ref="J6:N6"/>
    <mergeCell ref="C10:I10"/>
    <mergeCell ref="J10:N10"/>
    <mergeCell ref="C13:N13"/>
    <mergeCell ref="C11:I11"/>
    <mergeCell ref="J11:N11"/>
    <mergeCell ref="C14:L14"/>
    <mergeCell ref="M14:N14"/>
    <mergeCell ref="C15:L15"/>
    <mergeCell ref="M15:N15"/>
    <mergeCell ref="C7:I7"/>
    <mergeCell ref="J7:N7"/>
    <mergeCell ref="C8:I8"/>
    <mergeCell ref="J8:N8"/>
    <mergeCell ref="C9:I9"/>
    <mergeCell ref="J9:N9"/>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B64:C64"/>
    <mergeCell ref="D64:F64"/>
    <mergeCell ref="G64:H64"/>
    <mergeCell ref="I64:K64"/>
    <mergeCell ref="C66:I66"/>
    <mergeCell ref="J66:K66"/>
    <mergeCell ref="D63:F63"/>
    <mergeCell ref="G63:H63"/>
    <mergeCell ref="I63:K63"/>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Sąrašai!$A$1:$A$2</xm:f>
          </x14:formula1>
          <xm:sqref>J53:K58 G63:H63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3"/>
  <sheetViews>
    <sheetView view="pageBreakPreview" zoomScaleNormal="85" zoomScaleSheetLayoutView="100" workbookViewId="0">
      <selection activeCell="J8" sqref="J8:N8"/>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80" t="s">
        <v>70</v>
      </c>
      <c r="D1" s="80"/>
      <c r="E1" s="80"/>
      <c r="F1" s="80"/>
      <c r="G1" s="80"/>
      <c r="H1" s="80"/>
      <c r="I1" s="80"/>
      <c r="J1" s="80"/>
      <c r="K1" s="80"/>
      <c r="L1" s="80"/>
      <c r="M1" s="80"/>
      <c r="N1" s="80"/>
    </row>
    <row r="2" spans="2:14" ht="15.75" customHeight="1" x14ac:dyDescent="0.25">
      <c r="C2" s="22"/>
      <c r="D2" s="22"/>
      <c r="E2" s="22"/>
      <c r="F2" s="22"/>
      <c r="G2" s="22"/>
      <c r="H2" s="22"/>
      <c r="I2" s="22"/>
      <c r="J2" s="22"/>
      <c r="K2" s="22"/>
      <c r="L2" s="22"/>
      <c r="M2" s="22"/>
      <c r="N2" s="22"/>
    </row>
    <row r="3" spans="2:14" ht="15.75" thickBot="1" x14ac:dyDescent="0.3">
      <c r="B3" s="48" t="s">
        <v>193</v>
      </c>
      <c r="C3" s="48"/>
    </row>
    <row r="4" spans="2:14" ht="15.75" thickBot="1" x14ac:dyDescent="0.3">
      <c r="B4" s="10" t="s">
        <v>7</v>
      </c>
      <c r="C4" s="83" t="s">
        <v>71</v>
      </c>
      <c r="D4" s="83"/>
      <c r="E4" s="83"/>
      <c r="F4" s="83"/>
      <c r="G4" s="83"/>
      <c r="H4" s="83"/>
      <c r="I4" s="83"/>
      <c r="J4" s="83"/>
      <c r="K4" s="83"/>
      <c r="L4" s="83"/>
      <c r="M4" s="83"/>
      <c r="N4" s="84"/>
    </row>
    <row r="5" spans="2:14" x14ac:dyDescent="0.25">
      <c r="B5" s="15" t="s">
        <v>140</v>
      </c>
      <c r="C5" s="95" t="s">
        <v>21</v>
      </c>
      <c r="D5" s="95"/>
      <c r="E5" s="95"/>
      <c r="F5" s="95"/>
      <c r="G5" s="95"/>
      <c r="H5" s="95"/>
      <c r="I5" s="95"/>
      <c r="J5" s="224"/>
      <c r="K5" s="224"/>
      <c r="L5" s="224"/>
      <c r="M5" s="224"/>
      <c r="N5" s="225"/>
    </row>
    <row r="6" spans="2:14" x14ac:dyDescent="0.25">
      <c r="B6" s="11" t="s">
        <v>141</v>
      </c>
      <c r="C6" s="88" t="s">
        <v>75</v>
      </c>
      <c r="D6" s="88"/>
      <c r="E6" s="88"/>
      <c r="F6" s="88"/>
      <c r="G6" s="88"/>
      <c r="H6" s="88"/>
      <c r="I6" s="88"/>
      <c r="J6" s="89"/>
      <c r="K6" s="89"/>
      <c r="L6" s="89"/>
      <c r="M6" s="89"/>
      <c r="N6" s="90"/>
    </row>
    <row r="7" spans="2:14" x14ac:dyDescent="0.25">
      <c r="B7" s="11" t="s">
        <v>142</v>
      </c>
      <c r="C7" s="88" t="s">
        <v>73</v>
      </c>
      <c r="D7" s="88"/>
      <c r="E7" s="88"/>
      <c r="F7" s="88"/>
      <c r="G7" s="88"/>
      <c r="H7" s="88"/>
      <c r="I7" s="88"/>
      <c r="J7" s="89"/>
      <c r="K7" s="89"/>
      <c r="L7" s="89"/>
      <c r="M7" s="89"/>
      <c r="N7" s="90"/>
    </row>
    <row r="8" spans="2:14" x14ac:dyDescent="0.25">
      <c r="B8" s="11" t="s">
        <v>143</v>
      </c>
      <c r="C8" s="88" t="s">
        <v>74</v>
      </c>
      <c r="D8" s="88"/>
      <c r="E8" s="88"/>
      <c r="F8" s="88"/>
      <c r="G8" s="88"/>
      <c r="H8" s="88"/>
      <c r="I8" s="88"/>
      <c r="J8" s="89"/>
      <c r="K8" s="89"/>
      <c r="L8" s="89"/>
      <c r="M8" s="89"/>
      <c r="N8" s="90"/>
    </row>
    <row r="9" spans="2:14" x14ac:dyDescent="0.25">
      <c r="B9" s="11" t="s">
        <v>144</v>
      </c>
      <c r="C9" s="88" t="s">
        <v>72</v>
      </c>
      <c r="D9" s="88"/>
      <c r="E9" s="88"/>
      <c r="F9" s="88"/>
      <c r="G9" s="88"/>
      <c r="H9" s="88"/>
      <c r="I9" s="88"/>
      <c r="J9" s="100"/>
      <c r="K9" s="101"/>
      <c r="L9" s="101"/>
      <c r="M9" s="101"/>
      <c r="N9" s="102"/>
    </row>
    <row r="10" spans="2:14" ht="35.25" customHeight="1" x14ac:dyDescent="0.25">
      <c r="B10" s="13" t="s">
        <v>145</v>
      </c>
      <c r="C10" s="91" t="s">
        <v>25</v>
      </c>
      <c r="D10" s="91"/>
      <c r="E10" s="91"/>
      <c r="F10" s="91"/>
      <c r="G10" s="91"/>
      <c r="H10" s="91"/>
      <c r="I10" s="91"/>
      <c r="J10" s="92"/>
      <c r="K10" s="89"/>
      <c r="L10" s="89"/>
      <c r="M10" s="89"/>
      <c r="N10" s="90"/>
    </row>
    <row r="11" spans="2:14" ht="31.5" customHeight="1" thickBot="1" x14ac:dyDescent="0.3">
      <c r="B11" s="12" t="s">
        <v>253</v>
      </c>
      <c r="C11" s="107" t="s">
        <v>252</v>
      </c>
      <c r="D11" s="107"/>
      <c r="E11" s="107"/>
      <c r="F11" s="107"/>
      <c r="G11" s="107"/>
      <c r="H11" s="107"/>
      <c r="I11" s="107"/>
      <c r="J11" s="199"/>
      <c r="K11" s="226"/>
      <c r="L11" s="226"/>
      <c r="M11" s="226"/>
      <c r="N11" s="227"/>
    </row>
    <row r="12" spans="2:14" ht="15.75" thickBot="1" x14ac:dyDescent="0.3"/>
    <row r="13" spans="2:14" ht="15.75" thickBot="1" x14ac:dyDescent="0.3">
      <c r="B13" s="42" t="s">
        <v>11</v>
      </c>
      <c r="C13" s="93" t="s">
        <v>133</v>
      </c>
      <c r="D13" s="93"/>
      <c r="E13" s="93"/>
      <c r="F13" s="93"/>
      <c r="G13" s="93"/>
      <c r="H13" s="93"/>
      <c r="I13" s="93"/>
      <c r="J13" s="93"/>
      <c r="K13" s="93"/>
      <c r="L13" s="93"/>
      <c r="M13" s="93"/>
      <c r="N13" s="94"/>
    </row>
    <row r="14" spans="2:14" x14ac:dyDescent="0.25">
      <c r="B14" s="15" t="s">
        <v>137</v>
      </c>
      <c r="C14" s="95" t="s">
        <v>135</v>
      </c>
      <c r="D14" s="95"/>
      <c r="E14" s="95"/>
      <c r="F14" s="95"/>
      <c r="G14" s="95"/>
      <c r="H14" s="95"/>
      <c r="I14" s="95"/>
      <c r="J14" s="95"/>
      <c r="K14" s="95"/>
      <c r="L14" s="95"/>
      <c r="M14" s="96"/>
      <c r="N14" s="97"/>
    </row>
    <row r="15" spans="2:14" x14ac:dyDescent="0.25">
      <c r="B15" s="13" t="s">
        <v>76</v>
      </c>
      <c r="C15" s="88" t="s">
        <v>134</v>
      </c>
      <c r="D15" s="88"/>
      <c r="E15" s="88"/>
      <c r="F15" s="88"/>
      <c r="G15" s="88"/>
      <c r="H15" s="88"/>
      <c r="I15" s="88"/>
      <c r="J15" s="88"/>
      <c r="K15" s="88"/>
      <c r="L15" s="88"/>
      <c r="M15" s="98"/>
      <c r="N15" s="99"/>
    </row>
    <row r="16" spans="2:14" x14ac:dyDescent="0.25">
      <c r="B16" s="13" t="s">
        <v>138</v>
      </c>
      <c r="C16" s="88" t="s">
        <v>136</v>
      </c>
      <c r="D16" s="88"/>
      <c r="E16" s="88"/>
      <c r="F16" s="88"/>
      <c r="G16" s="88"/>
      <c r="H16" s="88"/>
      <c r="I16" s="88"/>
      <c r="J16" s="88"/>
      <c r="K16" s="88"/>
      <c r="L16" s="88"/>
      <c r="M16" s="98"/>
      <c r="N16" s="99"/>
    </row>
    <row r="17" spans="2:14" ht="32.25" customHeight="1" thickBot="1" x14ac:dyDescent="0.3">
      <c r="B17" s="12" t="s">
        <v>139</v>
      </c>
      <c r="C17" s="149" t="s">
        <v>213</v>
      </c>
      <c r="D17" s="150"/>
      <c r="E17" s="150"/>
      <c r="F17" s="150"/>
      <c r="G17" s="150"/>
      <c r="H17" s="150"/>
      <c r="I17" s="150"/>
      <c r="J17" s="150"/>
      <c r="K17" s="150"/>
      <c r="L17" s="151"/>
      <c r="M17" s="103"/>
      <c r="N17" s="104"/>
    </row>
    <row r="18" spans="2:14" ht="13.5" customHeight="1" x14ac:dyDescent="0.25"/>
    <row r="19" spans="2:14" x14ac:dyDescent="0.25">
      <c r="B19" s="17" t="s">
        <v>19</v>
      </c>
      <c r="C19" s="105" t="s">
        <v>12</v>
      </c>
      <c r="D19" s="105"/>
      <c r="E19" s="105"/>
      <c r="F19" s="105"/>
      <c r="G19" s="105"/>
      <c r="H19" s="105"/>
      <c r="I19" s="105"/>
      <c r="J19" s="105"/>
      <c r="K19" s="105"/>
    </row>
    <row r="20" spans="2:14" x14ac:dyDescent="0.25">
      <c r="B20" s="14" t="s">
        <v>146</v>
      </c>
      <c r="C20" s="88" t="s">
        <v>17</v>
      </c>
      <c r="D20" s="88"/>
      <c r="E20" s="88"/>
      <c r="F20" s="88"/>
      <c r="G20" s="88"/>
      <c r="H20" s="92"/>
      <c r="I20" s="92"/>
      <c r="J20" s="92"/>
      <c r="K20" s="92"/>
    </row>
    <row r="21" spans="2:14" x14ac:dyDescent="0.25">
      <c r="B21" s="14" t="s">
        <v>147</v>
      </c>
      <c r="C21" s="88" t="s">
        <v>18</v>
      </c>
      <c r="D21" s="88"/>
      <c r="E21" s="88"/>
      <c r="F21" s="88"/>
      <c r="G21" s="88"/>
      <c r="H21" s="92"/>
      <c r="I21" s="92"/>
      <c r="J21" s="92"/>
      <c r="K21" s="92"/>
    </row>
    <row r="22" spans="2:14" x14ac:dyDescent="0.25">
      <c r="B22" s="14" t="s">
        <v>148</v>
      </c>
      <c r="C22" s="88" t="s">
        <v>16</v>
      </c>
      <c r="D22" s="88"/>
      <c r="E22" s="88"/>
      <c r="F22" s="88"/>
      <c r="G22" s="88"/>
      <c r="H22" s="89"/>
      <c r="I22" s="89"/>
      <c r="J22" s="89"/>
      <c r="K22" s="89"/>
    </row>
    <row r="23" spans="2:14" x14ac:dyDescent="0.25">
      <c r="B23" s="14" t="s">
        <v>149</v>
      </c>
      <c r="C23" s="88" t="s">
        <v>15</v>
      </c>
      <c r="D23" s="88"/>
      <c r="E23" s="88"/>
      <c r="F23" s="88"/>
      <c r="G23" s="88"/>
      <c r="H23" s="89"/>
      <c r="I23" s="89"/>
      <c r="J23" s="89"/>
      <c r="K23" s="89"/>
    </row>
    <row r="24" spans="2:14" ht="30.75" customHeight="1" x14ac:dyDescent="0.25">
      <c r="B24" s="14" t="s">
        <v>150</v>
      </c>
      <c r="C24" s="106" t="s">
        <v>120</v>
      </c>
      <c r="D24" s="106"/>
      <c r="E24" s="106"/>
      <c r="F24" s="106"/>
      <c r="G24" s="106"/>
      <c r="H24" s="89"/>
      <c r="I24" s="89"/>
      <c r="J24" s="89" t="str">
        <f>IF(H24=Sąrašai!$C$1,31,IF(H24=Sąrašai!$C$2,28,IF(H24=Sąrašai!$C$3,31,IF(H24=Sąrašai!$C$4,30,IF(H24=Sąrašai!$C$5,31,IF(H24=Sąrašai!$C$6,30,IF(H24=Sąrašai!$C$7,31,IF(H24=Sąrašai!$C$8,31,IF(H24=Sąrašai!$C$9,30,IF(H24=Sąrašai!$C$10,31,IF(H24=Sąrašai!$C$11,30,IF(H24=Sąrašai!$C$12,31,"0"))))))))))))</f>
        <v>0</v>
      </c>
      <c r="K24" s="89"/>
    </row>
    <row r="25" spans="2:14" ht="15.75" thickBot="1" x14ac:dyDescent="0.3"/>
    <row r="26" spans="2:14" ht="15.75" thickBot="1" x14ac:dyDescent="0.3">
      <c r="B26" s="10" t="s">
        <v>32</v>
      </c>
      <c r="C26" s="83" t="s">
        <v>123</v>
      </c>
      <c r="D26" s="83"/>
      <c r="E26" s="83"/>
      <c r="F26" s="83"/>
      <c r="G26" s="83"/>
      <c r="H26" s="83"/>
      <c r="I26" s="83"/>
      <c r="J26" s="83"/>
      <c r="K26" s="83"/>
      <c r="L26" s="83"/>
      <c r="M26" s="83"/>
      <c r="N26" s="84"/>
    </row>
    <row r="27" spans="2:14" ht="76.5" customHeight="1" x14ac:dyDescent="0.25">
      <c r="B27" s="11" t="s">
        <v>151</v>
      </c>
      <c r="C27" s="112" t="s">
        <v>106</v>
      </c>
      <c r="D27" s="112"/>
      <c r="E27" s="112"/>
      <c r="F27" s="112"/>
      <c r="G27" s="112"/>
      <c r="H27" s="112"/>
      <c r="I27" s="112"/>
      <c r="J27" s="86"/>
      <c r="K27" s="86"/>
      <c r="L27" s="86"/>
      <c r="M27" s="86"/>
      <c r="N27" s="87"/>
    </row>
    <row r="28" spans="2:14" ht="48.75" customHeight="1" x14ac:dyDescent="0.25">
      <c r="B28" s="11" t="s">
        <v>152</v>
      </c>
      <c r="C28" s="106" t="s">
        <v>163</v>
      </c>
      <c r="D28" s="106"/>
      <c r="E28" s="106"/>
      <c r="F28" s="106"/>
      <c r="G28" s="106"/>
      <c r="H28" s="106"/>
      <c r="I28" s="106"/>
      <c r="J28" s="98">
        <f>J8*J27</f>
        <v>0</v>
      </c>
      <c r="K28" s="98"/>
      <c r="L28" s="98"/>
      <c r="M28" s="98"/>
      <c r="N28" s="99"/>
    </row>
    <row r="29" spans="2:14" ht="31.5" customHeight="1" thickBot="1" x14ac:dyDescent="0.3">
      <c r="B29" s="11" t="s">
        <v>153</v>
      </c>
      <c r="C29" s="107" t="s">
        <v>164</v>
      </c>
      <c r="D29" s="107"/>
      <c r="E29" s="107"/>
      <c r="F29" s="107"/>
      <c r="G29" s="107"/>
      <c r="H29" s="107"/>
      <c r="I29" s="107"/>
      <c r="J29" s="103">
        <f>IF(H23=0,H22*J28,(H22*J28)+(J28/J24*H23))</f>
        <v>0</v>
      </c>
      <c r="K29" s="103"/>
      <c r="L29" s="103"/>
      <c r="M29" s="103"/>
      <c r="N29" s="104"/>
    </row>
    <row r="30" spans="2:14" ht="15.75" thickBot="1" x14ac:dyDescent="0.3"/>
    <row r="31" spans="2:14" ht="48.75" customHeight="1" thickBot="1" x14ac:dyDescent="0.3">
      <c r="B31" s="27" t="s">
        <v>46</v>
      </c>
      <c r="C31" s="108" t="s">
        <v>89</v>
      </c>
      <c r="D31" s="108"/>
      <c r="E31" s="108"/>
      <c r="F31" s="108"/>
      <c r="G31" s="108"/>
      <c r="H31" s="108"/>
      <c r="I31" s="108"/>
      <c r="J31" s="108"/>
      <c r="K31" s="108"/>
      <c r="L31" s="108"/>
      <c r="M31" s="109"/>
      <c r="N31" s="24"/>
    </row>
    <row r="32" spans="2:14" ht="45" customHeight="1" x14ac:dyDescent="0.25">
      <c r="B32" s="11" t="s">
        <v>77</v>
      </c>
      <c r="C32" s="26" t="s">
        <v>78</v>
      </c>
      <c r="D32" s="110" t="s">
        <v>79</v>
      </c>
      <c r="E32" s="110"/>
      <c r="F32" s="110"/>
      <c r="G32" s="110" t="s">
        <v>80</v>
      </c>
      <c r="H32" s="110"/>
      <c r="I32" s="110"/>
      <c r="J32" s="110" t="s">
        <v>81</v>
      </c>
      <c r="K32" s="110"/>
      <c r="L32" s="110"/>
      <c r="M32" s="111"/>
    </row>
    <row r="33" spans="2:13" x14ac:dyDescent="0.25">
      <c r="B33" s="13" t="s">
        <v>82</v>
      </c>
      <c r="C33" s="14"/>
      <c r="D33" s="100"/>
      <c r="E33" s="101"/>
      <c r="F33" s="113"/>
      <c r="G33" s="100"/>
      <c r="H33" s="101"/>
      <c r="I33" s="113"/>
      <c r="J33" s="114">
        <f>IF(G33=0,0,G33*$J$29/$J$8)</f>
        <v>0</v>
      </c>
      <c r="K33" s="115"/>
      <c r="L33" s="115"/>
      <c r="M33" s="116"/>
    </row>
    <row r="34" spans="2:13" x14ac:dyDescent="0.25">
      <c r="B34" s="13" t="s">
        <v>83</v>
      </c>
      <c r="C34" s="14"/>
      <c r="D34" s="100"/>
      <c r="E34" s="101"/>
      <c r="F34" s="113"/>
      <c r="G34" s="100"/>
      <c r="H34" s="101"/>
      <c r="I34" s="113"/>
      <c r="J34" s="114">
        <f t="shared" ref="J34:J38" si="0">IF(G34=0,0,G34*$J$29/$J$8)</f>
        <v>0</v>
      </c>
      <c r="K34" s="115"/>
      <c r="L34" s="115"/>
      <c r="M34" s="116"/>
    </row>
    <row r="35" spans="2:13" x14ac:dyDescent="0.25">
      <c r="B35" s="13" t="s">
        <v>84</v>
      </c>
      <c r="C35" s="14"/>
      <c r="D35" s="100"/>
      <c r="E35" s="101"/>
      <c r="F35" s="113"/>
      <c r="G35" s="100"/>
      <c r="H35" s="101"/>
      <c r="I35" s="113"/>
      <c r="J35" s="114">
        <f t="shared" si="0"/>
        <v>0</v>
      </c>
      <c r="K35" s="115"/>
      <c r="L35" s="115"/>
      <c r="M35" s="116"/>
    </row>
    <row r="36" spans="2:13" x14ac:dyDescent="0.25">
      <c r="B36" s="13" t="s">
        <v>85</v>
      </c>
      <c r="C36" s="14"/>
      <c r="D36" s="100"/>
      <c r="E36" s="101"/>
      <c r="F36" s="113"/>
      <c r="G36" s="100"/>
      <c r="H36" s="101"/>
      <c r="I36" s="113"/>
      <c r="J36" s="114">
        <f t="shared" si="0"/>
        <v>0</v>
      </c>
      <c r="K36" s="115"/>
      <c r="L36" s="115"/>
      <c r="M36" s="116"/>
    </row>
    <row r="37" spans="2:13" x14ac:dyDescent="0.25">
      <c r="B37" s="13" t="s">
        <v>86</v>
      </c>
      <c r="C37" s="28"/>
      <c r="D37" s="100"/>
      <c r="E37" s="101"/>
      <c r="F37" s="113"/>
      <c r="G37" s="100"/>
      <c r="H37" s="101"/>
      <c r="I37" s="113"/>
      <c r="J37" s="114">
        <f t="shared" si="0"/>
        <v>0</v>
      </c>
      <c r="K37" s="115"/>
      <c r="L37" s="115"/>
      <c r="M37" s="116"/>
    </row>
    <row r="38" spans="2:13" ht="15.75" thickBot="1" x14ac:dyDescent="0.3">
      <c r="B38" s="12" t="s">
        <v>29</v>
      </c>
      <c r="C38" s="16"/>
      <c r="D38" s="126"/>
      <c r="E38" s="127"/>
      <c r="F38" s="128"/>
      <c r="G38" s="126"/>
      <c r="H38" s="127"/>
      <c r="I38" s="128"/>
      <c r="J38" s="114">
        <f t="shared" si="0"/>
        <v>0</v>
      </c>
      <c r="K38" s="115"/>
      <c r="L38" s="115"/>
      <c r="M38" s="116"/>
    </row>
    <row r="39" spans="2:13" ht="15.75" thickBot="1" x14ac:dyDescent="0.3">
      <c r="B39" s="23"/>
      <c r="C39" s="25"/>
      <c r="D39" s="117" t="s">
        <v>87</v>
      </c>
      <c r="E39" s="118"/>
      <c r="F39" s="118"/>
      <c r="G39" s="119">
        <f>+SUM(G33:I38)</f>
        <v>0</v>
      </c>
      <c r="H39" s="120"/>
      <c r="I39" s="121"/>
      <c r="J39" s="122">
        <f>+SUM(J33:M38)</f>
        <v>0</v>
      </c>
      <c r="K39" s="123"/>
      <c r="L39" s="123"/>
      <c r="M39" s="124"/>
    </row>
    <row r="40" spans="2:13" ht="15.75" thickBot="1" x14ac:dyDescent="0.3"/>
    <row r="41" spans="2:13" ht="51" customHeight="1" thickBot="1" x14ac:dyDescent="0.3">
      <c r="B41" s="27" t="s">
        <v>48</v>
      </c>
      <c r="C41" s="221" t="s">
        <v>88</v>
      </c>
      <c r="D41" s="222"/>
      <c r="E41" s="222"/>
      <c r="F41" s="222"/>
      <c r="G41" s="222"/>
      <c r="H41" s="222"/>
      <c r="I41" s="222"/>
      <c r="J41" s="222"/>
      <c r="K41" s="222"/>
      <c r="L41" s="222"/>
      <c r="M41" s="223"/>
    </row>
    <row r="42" spans="2:13" ht="45" customHeight="1" x14ac:dyDescent="0.25">
      <c r="B42" s="11" t="s">
        <v>154</v>
      </c>
      <c r="C42" s="125" t="s">
        <v>78</v>
      </c>
      <c r="D42" s="125"/>
      <c r="E42" s="110" t="s">
        <v>90</v>
      </c>
      <c r="F42" s="110"/>
      <c r="G42" s="110"/>
      <c r="H42" s="110" t="s">
        <v>94</v>
      </c>
      <c r="I42" s="110"/>
      <c r="J42" s="110" t="s">
        <v>251</v>
      </c>
      <c r="K42" s="110"/>
      <c r="L42" s="110"/>
      <c r="M42" s="111"/>
    </row>
    <row r="43" spans="2:13" x14ac:dyDescent="0.25">
      <c r="B43" s="13" t="s">
        <v>98</v>
      </c>
      <c r="C43" s="129"/>
      <c r="D43" s="129"/>
      <c r="E43" s="130"/>
      <c r="F43" s="130"/>
      <c r="G43" s="130"/>
      <c r="H43" s="100"/>
      <c r="I43" s="113"/>
      <c r="J43" s="130">
        <f>IF(H43=Sąrašai!$A$1,(E43*$J$29/$J$8)/"2",IF(H43=Sąrašai!$A$2,E43*$J$29/$J$8,))</f>
        <v>0</v>
      </c>
      <c r="K43" s="130"/>
      <c r="L43" s="130"/>
      <c r="M43" s="215"/>
    </row>
    <row r="44" spans="2:13" x14ac:dyDescent="0.25">
      <c r="B44" s="13" t="s">
        <v>99</v>
      </c>
      <c r="C44" s="129"/>
      <c r="D44" s="129"/>
      <c r="E44" s="130"/>
      <c r="F44" s="130"/>
      <c r="G44" s="130"/>
      <c r="H44" s="100"/>
      <c r="I44" s="113"/>
      <c r="J44" s="130">
        <f>IF(H44=Sąrašai!$A$1,(E44*$J$29/$J$8)/"2",IF(H44=Sąrašai!$A$2,E44*$J$29/$J$8,))</f>
        <v>0</v>
      </c>
      <c r="K44" s="130"/>
      <c r="L44" s="130"/>
      <c r="M44" s="215"/>
    </row>
    <row r="45" spans="2:13" x14ac:dyDescent="0.25">
      <c r="B45" s="13" t="s">
        <v>100</v>
      </c>
      <c r="C45" s="129"/>
      <c r="D45" s="129"/>
      <c r="E45" s="130"/>
      <c r="F45" s="130"/>
      <c r="G45" s="130"/>
      <c r="H45" s="100"/>
      <c r="I45" s="113"/>
      <c r="J45" s="130">
        <f>IF(H45=Sąrašai!$A$1,(E45*$J$29/$J$8)/"2",IF(H45=Sąrašai!$A$2,E45*$J$29/$J$8,))</f>
        <v>0</v>
      </c>
      <c r="K45" s="130"/>
      <c r="L45" s="130"/>
      <c r="M45" s="215"/>
    </row>
    <row r="46" spans="2:13" x14ac:dyDescent="0.25">
      <c r="B46" s="13" t="s">
        <v>101</v>
      </c>
      <c r="C46" s="129"/>
      <c r="D46" s="129"/>
      <c r="E46" s="130"/>
      <c r="F46" s="130"/>
      <c r="G46" s="130"/>
      <c r="H46" s="100"/>
      <c r="I46" s="113"/>
      <c r="J46" s="130">
        <f>IF(H46=Sąrašai!$A$1,(E46*$J$29/$J$8)/"2",IF(H46=Sąrašai!$A$2,E46*$J$29/$J$8,))</f>
        <v>0</v>
      </c>
      <c r="K46" s="130"/>
      <c r="L46" s="130"/>
      <c r="M46" s="215"/>
    </row>
    <row r="47" spans="2:13" x14ac:dyDescent="0.25">
      <c r="B47" s="13" t="s">
        <v>102</v>
      </c>
      <c r="C47" s="140"/>
      <c r="D47" s="141"/>
      <c r="E47" s="142"/>
      <c r="F47" s="143"/>
      <c r="G47" s="144"/>
      <c r="H47" s="100"/>
      <c r="I47" s="113"/>
      <c r="J47" s="130">
        <f>IF(H47=Sąrašai!$A$1,(E47*$J$29/$J$8)/"2",IF(H47=Sąrašai!$A$2,E47*$J$29/$J$8,))</f>
        <v>0</v>
      </c>
      <c r="K47" s="130"/>
      <c r="L47" s="130"/>
      <c r="M47" s="215"/>
    </row>
    <row r="48" spans="2:13" ht="15.75" thickBot="1" x14ac:dyDescent="0.3">
      <c r="B48" s="12" t="s">
        <v>29</v>
      </c>
      <c r="C48" s="145"/>
      <c r="D48" s="145"/>
      <c r="E48" s="146"/>
      <c r="F48" s="146"/>
      <c r="G48" s="146"/>
      <c r="H48" s="100"/>
      <c r="I48" s="113"/>
      <c r="J48" s="130">
        <f>IF(H48=Sąrašai!$A$1,(E48*$J$29/$J$8)/"2",IF(H48=Sąrašai!$A$2,E48*$J$29/$J$8,))</f>
        <v>0</v>
      </c>
      <c r="K48" s="130"/>
      <c r="L48" s="130"/>
      <c r="M48" s="215"/>
    </row>
    <row r="49" spans="2:14" ht="15.75" thickBot="1" x14ac:dyDescent="0.3">
      <c r="B49" s="23"/>
      <c r="C49" s="131" t="s">
        <v>87</v>
      </c>
      <c r="D49" s="131"/>
      <c r="E49" s="132">
        <f>+SUM(E43:G48)</f>
        <v>0</v>
      </c>
      <c r="F49" s="133"/>
      <c r="G49" s="134"/>
      <c r="H49" s="218" t="s">
        <v>97</v>
      </c>
      <c r="I49" s="134"/>
      <c r="J49" s="216">
        <f>+SUM(J43:M48)</f>
        <v>0</v>
      </c>
      <c r="K49" s="216"/>
      <c r="L49" s="216"/>
      <c r="M49" s="217"/>
    </row>
    <row r="50" spans="2:14" ht="15.75" thickBot="1" x14ac:dyDescent="0.3"/>
    <row r="51" spans="2:14" ht="50.25" customHeight="1" thickBot="1" x14ac:dyDescent="0.3">
      <c r="B51" s="27" t="s">
        <v>50</v>
      </c>
      <c r="C51" s="108" t="s">
        <v>246</v>
      </c>
      <c r="D51" s="108"/>
      <c r="E51" s="108"/>
      <c r="F51" s="108"/>
      <c r="G51" s="108"/>
      <c r="H51" s="108"/>
      <c r="I51" s="108"/>
      <c r="J51" s="108"/>
      <c r="K51" s="108"/>
      <c r="L51" s="108"/>
      <c r="M51" s="108"/>
      <c r="N51" s="109"/>
    </row>
    <row r="52" spans="2:14" ht="62.25" customHeight="1" x14ac:dyDescent="0.25">
      <c r="B52" s="11" t="s">
        <v>155</v>
      </c>
      <c r="C52" s="67" t="s">
        <v>78</v>
      </c>
      <c r="D52" s="110" t="s">
        <v>93</v>
      </c>
      <c r="E52" s="110"/>
      <c r="F52" s="110"/>
      <c r="G52" s="110" t="s">
        <v>80</v>
      </c>
      <c r="H52" s="110"/>
      <c r="I52" s="110"/>
      <c r="J52" s="110" t="s">
        <v>94</v>
      </c>
      <c r="K52" s="110"/>
      <c r="L52" s="110" t="s">
        <v>81</v>
      </c>
      <c r="M52" s="110"/>
      <c r="N52" s="111"/>
    </row>
    <row r="53" spans="2:14" x14ac:dyDescent="0.25">
      <c r="B53" s="13" t="s">
        <v>156</v>
      </c>
      <c r="C53" s="66"/>
      <c r="D53" s="89"/>
      <c r="E53" s="89"/>
      <c r="F53" s="89"/>
      <c r="G53" s="89"/>
      <c r="H53" s="89"/>
      <c r="I53" s="89"/>
      <c r="J53" s="100"/>
      <c r="K53" s="113"/>
      <c r="L53" s="114">
        <f>IF(J53=Sąrašai!$A$1,(G53*$J$29/$J$8)/"2",IF(J53=Sąrašai!$A$2,G53*$J$29/$J$8,))</f>
        <v>0</v>
      </c>
      <c r="M53" s="115"/>
      <c r="N53" s="116"/>
    </row>
    <row r="54" spans="2:14" x14ac:dyDescent="0.25">
      <c r="B54" s="13" t="s">
        <v>157</v>
      </c>
      <c r="C54" s="66"/>
      <c r="D54" s="89"/>
      <c r="E54" s="89"/>
      <c r="F54" s="89"/>
      <c r="G54" s="89"/>
      <c r="H54" s="89"/>
      <c r="I54" s="89"/>
      <c r="J54" s="100"/>
      <c r="K54" s="113"/>
      <c r="L54" s="114">
        <f>IF(J54=Sąrašai!$A$1,(G54*$J$29/$J$8)/"2",IF(J54=Sąrašai!$A$2,G54*$J$29/$J$8,))</f>
        <v>0</v>
      </c>
      <c r="M54" s="115"/>
      <c r="N54" s="116"/>
    </row>
    <row r="55" spans="2:14" x14ac:dyDescent="0.25">
      <c r="B55" s="13" t="s">
        <v>158</v>
      </c>
      <c r="C55" s="66"/>
      <c r="D55" s="89"/>
      <c r="E55" s="89"/>
      <c r="F55" s="89"/>
      <c r="G55" s="89"/>
      <c r="H55" s="89"/>
      <c r="I55" s="89"/>
      <c r="J55" s="100"/>
      <c r="K55" s="113"/>
      <c r="L55" s="114">
        <f>IF(J55=Sąrašai!$A$1,(G55*$J$29/$J$8)/"2",IF(J55=Sąrašai!$A$2,G55*$J$29/$J$8,))</f>
        <v>0</v>
      </c>
      <c r="M55" s="115"/>
      <c r="N55" s="116"/>
    </row>
    <row r="56" spans="2:14" x14ac:dyDescent="0.25">
      <c r="B56" s="13" t="s">
        <v>159</v>
      </c>
      <c r="C56" s="66"/>
      <c r="D56" s="89"/>
      <c r="E56" s="89"/>
      <c r="F56" s="89"/>
      <c r="G56" s="89"/>
      <c r="H56" s="89"/>
      <c r="I56" s="89"/>
      <c r="J56" s="100"/>
      <c r="K56" s="113"/>
      <c r="L56" s="114">
        <f>IF(J56=Sąrašai!$A$1,(G56*$J$29/$J$8)/"2",IF(J56=Sąrašai!$A$2,G56*$J$29/$J$8,))</f>
        <v>0</v>
      </c>
      <c r="M56" s="115"/>
      <c r="N56" s="116"/>
    </row>
    <row r="57" spans="2:14" x14ac:dyDescent="0.25">
      <c r="B57" s="13" t="s">
        <v>160</v>
      </c>
      <c r="C57" s="60"/>
      <c r="D57" s="89"/>
      <c r="E57" s="89"/>
      <c r="F57" s="89"/>
      <c r="G57" s="89"/>
      <c r="H57" s="89"/>
      <c r="I57" s="89"/>
      <c r="J57" s="100"/>
      <c r="K57" s="113"/>
      <c r="L57" s="114">
        <f>IF(J57=Sąrašai!$A$1,(G57*$J$29/$J$8)/"2",IF(J57=Sąrašai!$A$2,G57*$J$29/$J$8,))</f>
        <v>0</v>
      </c>
      <c r="M57" s="115"/>
      <c r="N57" s="116"/>
    </row>
    <row r="58" spans="2:14" ht="15.75" thickBot="1" x14ac:dyDescent="0.3">
      <c r="B58" s="13" t="s">
        <v>29</v>
      </c>
      <c r="C58" s="68"/>
      <c r="D58" s="153"/>
      <c r="E58" s="153"/>
      <c r="F58" s="153"/>
      <c r="G58" s="153"/>
      <c r="H58" s="153"/>
      <c r="I58" s="153"/>
      <c r="J58" s="100"/>
      <c r="K58" s="113"/>
      <c r="L58" s="114">
        <f>IF(J58=Sąrašai!$A$1,(G58*$J$29/$J$8)/"2",IF(J58=Sąrašai!$A$2,G58*$J$29/$J$8,))</f>
        <v>0</v>
      </c>
      <c r="M58" s="115"/>
      <c r="N58" s="116"/>
    </row>
    <row r="59" spans="2:14" ht="15.75" thickBot="1" x14ac:dyDescent="0.3">
      <c r="B59" s="23"/>
      <c r="C59" s="25"/>
      <c r="D59" s="117" t="s">
        <v>87</v>
      </c>
      <c r="E59" s="118"/>
      <c r="F59" s="118"/>
      <c r="G59" s="152">
        <f>+SUM(G53:I58)</f>
        <v>0</v>
      </c>
      <c r="H59" s="152"/>
      <c r="I59" s="152"/>
      <c r="J59" s="119" t="s">
        <v>97</v>
      </c>
      <c r="K59" s="121"/>
      <c r="L59" s="122">
        <f>+SUM(L53:N58)</f>
        <v>0</v>
      </c>
      <c r="M59" s="123"/>
      <c r="N59" s="124"/>
    </row>
    <row r="60" spans="2:14" ht="15.75" thickBot="1" x14ac:dyDescent="0.3"/>
    <row r="61" spans="2:14" ht="66" customHeight="1" thickBot="1" x14ac:dyDescent="0.3">
      <c r="B61" s="27">
        <v>8</v>
      </c>
      <c r="C61" s="108" t="s">
        <v>250</v>
      </c>
      <c r="D61" s="108"/>
      <c r="E61" s="108"/>
      <c r="F61" s="108"/>
      <c r="G61" s="108"/>
      <c r="H61" s="108"/>
      <c r="I61" s="108"/>
      <c r="J61" s="108"/>
      <c r="K61" s="109"/>
    </row>
    <row r="62" spans="2:14" ht="60.75" customHeight="1" x14ac:dyDescent="0.25">
      <c r="B62" s="11" t="s">
        <v>161</v>
      </c>
      <c r="C62" s="67" t="s">
        <v>248</v>
      </c>
      <c r="D62" s="110" t="s">
        <v>247</v>
      </c>
      <c r="E62" s="110"/>
      <c r="F62" s="110"/>
      <c r="G62" s="110" t="s">
        <v>94</v>
      </c>
      <c r="H62" s="110"/>
      <c r="I62" s="110" t="s">
        <v>249</v>
      </c>
      <c r="J62" s="110"/>
      <c r="K62" s="111"/>
    </row>
    <row r="63" spans="2:14" ht="15.75" thickBot="1" x14ac:dyDescent="0.3">
      <c r="B63" s="13" t="s">
        <v>162</v>
      </c>
      <c r="C63" s="66"/>
      <c r="D63" s="89"/>
      <c r="E63" s="89"/>
      <c r="F63" s="89"/>
      <c r="G63" s="100"/>
      <c r="H63" s="113"/>
      <c r="I63" s="114">
        <f>IF(G63=Sąrašai!$A$1,(D63*$J$29/$J$8)/"2",IF(G63=Sąrašai!$A$2,D63*$J$29/$J$8,))</f>
        <v>0</v>
      </c>
      <c r="J63" s="115"/>
      <c r="K63" s="116"/>
    </row>
    <row r="64" spans="2:14" ht="15.75" thickBot="1" x14ac:dyDescent="0.3">
      <c r="B64" s="158" t="s">
        <v>87</v>
      </c>
      <c r="C64" s="159"/>
      <c r="D64" s="152">
        <f>+SUM(D63:F63)</f>
        <v>0</v>
      </c>
      <c r="E64" s="152"/>
      <c r="F64" s="152"/>
      <c r="G64" s="152" t="s">
        <v>97</v>
      </c>
      <c r="H64" s="152"/>
      <c r="I64" s="160">
        <f>+SUM(I63:K63)</f>
        <v>0</v>
      </c>
      <c r="J64" s="152"/>
      <c r="K64" s="161"/>
    </row>
    <row r="65" spans="1:17" ht="15.75" thickBot="1" x14ac:dyDescent="0.3"/>
    <row r="66" spans="1:17" ht="31.5" customHeight="1" thickBot="1" x14ac:dyDescent="0.3">
      <c r="B66" s="30" t="s">
        <v>60</v>
      </c>
      <c r="C66" s="108" t="s">
        <v>103</v>
      </c>
      <c r="D66" s="108"/>
      <c r="E66" s="108"/>
      <c r="F66" s="108"/>
      <c r="G66" s="108"/>
      <c r="H66" s="108"/>
      <c r="I66" s="108"/>
      <c r="J66" s="162">
        <f>I64+L59+J49+J39</f>
        <v>0</v>
      </c>
      <c r="K66" s="163"/>
    </row>
    <row r="68" spans="1:17" x14ac:dyDescent="0.25">
      <c r="A68" s="43"/>
      <c r="B68" s="44"/>
      <c r="C68" s="43"/>
      <c r="D68" s="43"/>
      <c r="E68" s="43"/>
      <c r="F68" s="43"/>
      <c r="G68" s="43"/>
      <c r="H68" s="43"/>
      <c r="I68" s="43"/>
      <c r="J68" s="43"/>
      <c r="K68" s="43"/>
      <c r="L68" s="43"/>
      <c r="M68" s="43"/>
      <c r="N68" s="43"/>
      <c r="O68" s="43"/>
      <c r="P68" s="43"/>
      <c r="Q68" s="45"/>
    </row>
    <row r="70" spans="1:17" x14ac:dyDescent="0.25">
      <c r="B70" s="3"/>
    </row>
    <row r="71" spans="1:17" x14ac:dyDescent="0.25">
      <c r="B71" s="3"/>
    </row>
    <row r="72" spans="1:17" x14ac:dyDescent="0.25">
      <c r="B72" s="3"/>
    </row>
    <row r="73" spans="1:17" x14ac:dyDescent="0.25">
      <c r="B73" s="3"/>
    </row>
    <row r="74" spans="1:17" x14ac:dyDescent="0.25">
      <c r="B74" s="3"/>
    </row>
    <row r="75" spans="1:17" x14ac:dyDescent="0.25">
      <c r="B75" s="3"/>
    </row>
    <row r="76" spans="1:17" x14ac:dyDescent="0.25">
      <c r="B76" s="3"/>
    </row>
    <row r="77" spans="1:17" x14ac:dyDescent="0.25">
      <c r="B77" s="3"/>
    </row>
    <row r="78" spans="1:17" ht="15.75" customHeight="1" x14ac:dyDescent="0.25">
      <c r="B78" s="3"/>
    </row>
    <row r="79" spans="1:17" x14ac:dyDescent="0.25">
      <c r="B79" s="3"/>
    </row>
    <row r="80" spans="1:17" x14ac:dyDescent="0.25">
      <c r="B80" s="3"/>
    </row>
    <row r="81" spans="2:2" x14ac:dyDescent="0.25">
      <c r="B81" s="3"/>
    </row>
    <row r="82" spans="2:2" x14ac:dyDescent="0.25">
      <c r="B82" s="3"/>
    </row>
    <row r="83" spans="2:2"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ht="15" customHeight="1" x14ac:dyDescent="0.25">
      <c r="B91" s="3"/>
    </row>
    <row r="92" spans="2:2" x14ac:dyDescent="0.25">
      <c r="B92" s="3"/>
    </row>
    <row r="93" spans="2:2" x14ac:dyDescent="0.25">
      <c r="B93" s="3"/>
    </row>
    <row r="94" spans="2:2" ht="15" customHeight="1" x14ac:dyDescent="0.25">
      <c r="B94" s="3"/>
    </row>
    <row r="95" spans="2:2" ht="15" customHeight="1" x14ac:dyDescent="0.25">
      <c r="B95" s="3"/>
    </row>
    <row r="96" spans="2:2" ht="15.75" customHeight="1" x14ac:dyDescent="0.25">
      <c r="B96" s="3"/>
    </row>
    <row r="97" spans="2:2" x14ac:dyDescent="0.25">
      <c r="B97" s="3"/>
    </row>
    <row r="98" spans="2:2" ht="15.75" customHeight="1" x14ac:dyDescent="0.25">
      <c r="B98" s="3"/>
    </row>
    <row r="99" spans="2:2" ht="45" customHeight="1" x14ac:dyDescent="0.25">
      <c r="B99" s="3"/>
    </row>
    <row r="100" spans="2:2" x14ac:dyDescent="0.25">
      <c r="B100" s="3"/>
    </row>
    <row r="101" spans="2:2" x14ac:dyDescent="0.25">
      <c r="B101" s="3"/>
    </row>
    <row r="102" spans="2:2" x14ac:dyDescent="0.25">
      <c r="B102" s="3"/>
    </row>
    <row r="103" spans="2:2" x14ac:dyDescent="0.25">
      <c r="B103" s="3"/>
    </row>
    <row r="104" spans="2:2" x14ac:dyDescent="0.25">
      <c r="B104" s="3"/>
    </row>
    <row r="105" spans="2:2" x14ac:dyDescent="0.25">
      <c r="B105" s="3"/>
    </row>
    <row r="106" spans="2:2" x14ac:dyDescent="0.25">
      <c r="B106" s="3"/>
    </row>
    <row r="107" spans="2:2" x14ac:dyDescent="0.25">
      <c r="B107" s="3"/>
    </row>
    <row r="108" spans="2:2" ht="15.75" customHeight="1" x14ac:dyDescent="0.25">
      <c r="B108" s="3"/>
    </row>
    <row r="109" spans="2:2" ht="15" customHeight="1" x14ac:dyDescent="0.25">
      <c r="B109" s="3"/>
    </row>
    <row r="110" spans="2:2" x14ac:dyDescent="0.25">
      <c r="B110" s="3"/>
    </row>
    <row r="111" spans="2:2" x14ac:dyDescent="0.25">
      <c r="B111" s="3"/>
    </row>
    <row r="112" spans="2:2" x14ac:dyDescent="0.25">
      <c r="B112" s="3"/>
    </row>
    <row r="113" spans="2:2" x14ac:dyDescent="0.25">
      <c r="B113" s="3"/>
    </row>
    <row r="114" spans="2:2" x14ac:dyDescent="0.25">
      <c r="B114" s="3"/>
    </row>
    <row r="115" spans="2:2" x14ac:dyDescent="0.25">
      <c r="B115" s="3"/>
    </row>
    <row r="116" spans="2:2" x14ac:dyDescent="0.25">
      <c r="B116" s="3"/>
    </row>
    <row r="117" spans="2:2" x14ac:dyDescent="0.25">
      <c r="B117" s="3"/>
    </row>
    <row r="118" spans="2:2" ht="15.75" customHeight="1" x14ac:dyDescent="0.25">
      <c r="B118" s="3"/>
    </row>
    <row r="119" spans="2:2" ht="45" customHeight="1" x14ac:dyDescent="0.25">
      <c r="B119" s="3"/>
    </row>
    <row r="120" spans="2:2" x14ac:dyDescent="0.25">
      <c r="B120" s="3"/>
    </row>
    <row r="121" spans="2:2" x14ac:dyDescent="0.25">
      <c r="B121" s="3"/>
    </row>
    <row r="122" spans="2:2" x14ac:dyDescent="0.25">
      <c r="B122" s="3"/>
    </row>
    <row r="123" spans="2:2" x14ac:dyDescent="0.25">
      <c r="B123" s="3"/>
    </row>
    <row r="124" spans="2:2" x14ac:dyDescent="0.25">
      <c r="B124" s="3"/>
    </row>
    <row r="125" spans="2:2" x14ac:dyDescent="0.25">
      <c r="B125" s="3"/>
    </row>
    <row r="126" spans="2:2" x14ac:dyDescent="0.25">
      <c r="B126" s="3"/>
    </row>
    <row r="127" spans="2:2" x14ac:dyDescent="0.25">
      <c r="B127" s="3"/>
    </row>
    <row r="128" spans="2:2" ht="15.75" customHeight="1" x14ac:dyDescent="0.25">
      <c r="B128" s="3"/>
    </row>
    <row r="129" spans="2:2" ht="45" customHeight="1" x14ac:dyDescent="0.25">
      <c r="B129" s="3"/>
    </row>
    <row r="130" spans="2:2" x14ac:dyDescent="0.25">
      <c r="B130" s="3"/>
    </row>
    <row r="131" spans="2:2" x14ac:dyDescent="0.25">
      <c r="B131" s="3"/>
    </row>
    <row r="132" spans="2:2" x14ac:dyDescent="0.25">
      <c r="B132" s="3"/>
    </row>
    <row r="133" spans="2:2" x14ac:dyDescent="0.25">
      <c r="B133" s="3"/>
    </row>
    <row r="134" spans="2:2" x14ac:dyDescent="0.25">
      <c r="B134" s="3"/>
    </row>
    <row r="135" spans="2:2" x14ac:dyDescent="0.25">
      <c r="B135" s="3"/>
    </row>
    <row r="136" spans="2:2" x14ac:dyDescent="0.25">
      <c r="B136" s="3"/>
    </row>
    <row r="137" spans="2:2" x14ac:dyDescent="0.25">
      <c r="B137" s="3"/>
    </row>
    <row r="138" spans="2:2" ht="15.75" customHeight="1" x14ac:dyDescent="0.25">
      <c r="B138" s="3"/>
    </row>
    <row r="139" spans="2:2" x14ac:dyDescent="0.25">
      <c r="B139" s="3"/>
    </row>
    <row r="140" spans="2:2" x14ac:dyDescent="0.25">
      <c r="B140" s="3"/>
    </row>
    <row r="141" spans="2:2" x14ac:dyDescent="0.25">
      <c r="B141" s="3"/>
    </row>
    <row r="142" spans="2:2" x14ac:dyDescent="0.25">
      <c r="B142" s="3"/>
    </row>
    <row r="143" spans="2:2"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sheetData>
  <mergeCells count="148">
    <mergeCell ref="C1:N1"/>
    <mergeCell ref="C4:N4"/>
    <mergeCell ref="C5:I5"/>
    <mergeCell ref="J5:N5"/>
    <mergeCell ref="C6:I6"/>
    <mergeCell ref="J6:N6"/>
    <mergeCell ref="C10:I10"/>
    <mergeCell ref="J10:N10"/>
    <mergeCell ref="C13:N13"/>
    <mergeCell ref="C11:I11"/>
    <mergeCell ref="J11:N11"/>
    <mergeCell ref="C14:L14"/>
    <mergeCell ref="M14:N14"/>
    <mergeCell ref="C15:L15"/>
    <mergeCell ref="M15:N15"/>
    <mergeCell ref="C7:I7"/>
    <mergeCell ref="J7:N7"/>
    <mergeCell ref="C8:I8"/>
    <mergeCell ref="J8:N8"/>
    <mergeCell ref="C9:I9"/>
    <mergeCell ref="J9:N9"/>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B64:C64"/>
    <mergeCell ref="D64:F64"/>
    <mergeCell ref="G64:H64"/>
    <mergeCell ref="I64:K64"/>
    <mergeCell ref="C66:I66"/>
    <mergeCell ref="J66:K66"/>
    <mergeCell ref="D63:F63"/>
    <mergeCell ref="G63:H63"/>
    <mergeCell ref="I63:K63"/>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G63:H63 H43:I48</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3"/>
  <sheetViews>
    <sheetView view="pageBreakPreview" zoomScaleNormal="85" zoomScaleSheetLayoutView="100" workbookViewId="0">
      <selection activeCell="J8" sqref="J8:N8"/>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80" t="s">
        <v>70</v>
      </c>
      <c r="D1" s="80"/>
      <c r="E1" s="80"/>
      <c r="F1" s="80"/>
      <c r="G1" s="80"/>
      <c r="H1" s="80"/>
      <c r="I1" s="80"/>
      <c r="J1" s="80"/>
      <c r="K1" s="80"/>
      <c r="L1" s="80"/>
      <c r="M1" s="80"/>
      <c r="N1" s="80"/>
    </row>
    <row r="2" spans="2:14" ht="15.75" customHeight="1" x14ac:dyDescent="0.25">
      <c r="C2" s="22"/>
      <c r="D2" s="22"/>
      <c r="E2" s="22"/>
      <c r="F2" s="22"/>
      <c r="G2" s="22"/>
      <c r="H2" s="22"/>
      <c r="I2" s="22"/>
      <c r="J2" s="22"/>
      <c r="K2" s="22"/>
      <c r="L2" s="22"/>
      <c r="M2" s="22"/>
      <c r="N2" s="22"/>
    </row>
    <row r="3" spans="2:14" ht="15.75" thickBot="1" x14ac:dyDescent="0.3">
      <c r="B3" s="48" t="s">
        <v>194</v>
      </c>
      <c r="C3" s="48"/>
    </row>
    <row r="4" spans="2:14" ht="15.75" thickBot="1" x14ac:dyDescent="0.3">
      <c r="B4" s="10" t="s">
        <v>7</v>
      </c>
      <c r="C4" s="83" t="s">
        <v>71</v>
      </c>
      <c r="D4" s="83"/>
      <c r="E4" s="83"/>
      <c r="F4" s="83"/>
      <c r="G4" s="83"/>
      <c r="H4" s="83"/>
      <c r="I4" s="83"/>
      <c r="J4" s="83"/>
      <c r="K4" s="83"/>
      <c r="L4" s="83"/>
      <c r="M4" s="83"/>
      <c r="N4" s="84"/>
    </row>
    <row r="5" spans="2:14" x14ac:dyDescent="0.25">
      <c r="B5" s="15" t="s">
        <v>140</v>
      </c>
      <c r="C5" s="95" t="s">
        <v>21</v>
      </c>
      <c r="D5" s="95"/>
      <c r="E5" s="95"/>
      <c r="F5" s="95"/>
      <c r="G5" s="95"/>
      <c r="H5" s="95"/>
      <c r="I5" s="95"/>
      <c r="J5" s="224"/>
      <c r="K5" s="224"/>
      <c r="L5" s="224"/>
      <c r="M5" s="224"/>
      <c r="N5" s="225"/>
    </row>
    <row r="6" spans="2:14" x14ac:dyDescent="0.25">
      <c r="B6" s="11" t="s">
        <v>141</v>
      </c>
      <c r="C6" s="88" t="s">
        <v>75</v>
      </c>
      <c r="D6" s="88"/>
      <c r="E6" s="88"/>
      <c r="F6" s="88"/>
      <c r="G6" s="88"/>
      <c r="H6" s="88"/>
      <c r="I6" s="88"/>
      <c r="J6" s="89"/>
      <c r="K6" s="89"/>
      <c r="L6" s="89"/>
      <c r="M6" s="89"/>
      <c r="N6" s="90"/>
    </row>
    <row r="7" spans="2:14" x14ac:dyDescent="0.25">
      <c r="B7" s="11" t="s">
        <v>142</v>
      </c>
      <c r="C7" s="88" t="s">
        <v>73</v>
      </c>
      <c r="D7" s="88"/>
      <c r="E7" s="88"/>
      <c r="F7" s="88"/>
      <c r="G7" s="88"/>
      <c r="H7" s="88"/>
      <c r="I7" s="88"/>
      <c r="J7" s="89"/>
      <c r="K7" s="89"/>
      <c r="L7" s="89"/>
      <c r="M7" s="89"/>
      <c r="N7" s="90"/>
    </row>
    <row r="8" spans="2:14" x14ac:dyDescent="0.25">
      <c r="B8" s="11" t="s">
        <v>143</v>
      </c>
      <c r="C8" s="88" t="s">
        <v>74</v>
      </c>
      <c r="D8" s="88"/>
      <c r="E8" s="88"/>
      <c r="F8" s="88"/>
      <c r="G8" s="88"/>
      <c r="H8" s="88"/>
      <c r="I8" s="88"/>
      <c r="J8" s="89"/>
      <c r="K8" s="89"/>
      <c r="L8" s="89"/>
      <c r="M8" s="89"/>
      <c r="N8" s="90"/>
    </row>
    <row r="9" spans="2:14" x14ac:dyDescent="0.25">
      <c r="B9" s="11" t="s">
        <v>144</v>
      </c>
      <c r="C9" s="88" t="s">
        <v>72</v>
      </c>
      <c r="D9" s="88"/>
      <c r="E9" s="88"/>
      <c r="F9" s="88"/>
      <c r="G9" s="88"/>
      <c r="H9" s="88"/>
      <c r="I9" s="88"/>
      <c r="J9" s="100"/>
      <c r="K9" s="101"/>
      <c r="L9" s="101"/>
      <c r="M9" s="101"/>
      <c r="N9" s="102"/>
    </row>
    <row r="10" spans="2:14" ht="35.25" customHeight="1" x14ac:dyDescent="0.25">
      <c r="B10" s="13" t="s">
        <v>145</v>
      </c>
      <c r="C10" s="91" t="s">
        <v>25</v>
      </c>
      <c r="D10" s="91"/>
      <c r="E10" s="91"/>
      <c r="F10" s="91"/>
      <c r="G10" s="91"/>
      <c r="H10" s="91"/>
      <c r="I10" s="91"/>
      <c r="J10" s="92"/>
      <c r="K10" s="89"/>
      <c r="L10" s="89"/>
      <c r="M10" s="89"/>
      <c r="N10" s="90"/>
    </row>
    <row r="11" spans="2:14" ht="30.75" customHeight="1" thickBot="1" x14ac:dyDescent="0.3">
      <c r="B11" s="12" t="s">
        <v>253</v>
      </c>
      <c r="C11" s="107" t="s">
        <v>252</v>
      </c>
      <c r="D11" s="107"/>
      <c r="E11" s="107"/>
      <c r="F11" s="107"/>
      <c r="G11" s="107"/>
      <c r="H11" s="107"/>
      <c r="I11" s="107"/>
      <c r="J11" s="199"/>
      <c r="K11" s="226"/>
      <c r="L11" s="226"/>
      <c r="M11" s="226"/>
      <c r="N11" s="227"/>
    </row>
    <row r="12" spans="2:14" ht="15.75" thickBot="1" x14ac:dyDescent="0.3"/>
    <row r="13" spans="2:14" ht="15.75" thickBot="1" x14ac:dyDescent="0.3">
      <c r="B13" s="42" t="s">
        <v>11</v>
      </c>
      <c r="C13" s="93" t="s">
        <v>133</v>
      </c>
      <c r="D13" s="93"/>
      <c r="E13" s="93"/>
      <c r="F13" s="93"/>
      <c r="G13" s="93"/>
      <c r="H13" s="93"/>
      <c r="I13" s="93"/>
      <c r="J13" s="93"/>
      <c r="K13" s="93"/>
      <c r="L13" s="93"/>
      <c r="M13" s="93"/>
      <c r="N13" s="94"/>
    </row>
    <row r="14" spans="2:14" x14ac:dyDescent="0.25">
      <c r="B14" s="15" t="s">
        <v>137</v>
      </c>
      <c r="C14" s="95" t="s">
        <v>135</v>
      </c>
      <c r="D14" s="95"/>
      <c r="E14" s="95"/>
      <c r="F14" s="95"/>
      <c r="G14" s="95"/>
      <c r="H14" s="95"/>
      <c r="I14" s="95"/>
      <c r="J14" s="95"/>
      <c r="K14" s="95"/>
      <c r="L14" s="95"/>
      <c r="M14" s="96"/>
      <c r="N14" s="97"/>
    </row>
    <row r="15" spans="2:14" x14ac:dyDescent="0.25">
      <c r="B15" s="13" t="s">
        <v>76</v>
      </c>
      <c r="C15" s="88" t="s">
        <v>134</v>
      </c>
      <c r="D15" s="88"/>
      <c r="E15" s="88"/>
      <c r="F15" s="88"/>
      <c r="G15" s="88"/>
      <c r="H15" s="88"/>
      <c r="I15" s="88"/>
      <c r="J15" s="88"/>
      <c r="K15" s="88"/>
      <c r="L15" s="88"/>
      <c r="M15" s="98"/>
      <c r="N15" s="99"/>
    </row>
    <row r="16" spans="2:14" x14ac:dyDescent="0.25">
      <c r="B16" s="13" t="s">
        <v>138</v>
      </c>
      <c r="C16" s="88" t="s">
        <v>136</v>
      </c>
      <c r="D16" s="88"/>
      <c r="E16" s="88"/>
      <c r="F16" s="88"/>
      <c r="G16" s="88"/>
      <c r="H16" s="88"/>
      <c r="I16" s="88"/>
      <c r="J16" s="88"/>
      <c r="K16" s="88"/>
      <c r="L16" s="88"/>
      <c r="M16" s="98"/>
      <c r="N16" s="99"/>
    </row>
    <row r="17" spans="2:14" ht="32.25" customHeight="1" thickBot="1" x14ac:dyDescent="0.3">
      <c r="B17" s="12" t="s">
        <v>139</v>
      </c>
      <c r="C17" s="149" t="s">
        <v>213</v>
      </c>
      <c r="D17" s="150"/>
      <c r="E17" s="150"/>
      <c r="F17" s="150"/>
      <c r="G17" s="150"/>
      <c r="H17" s="150"/>
      <c r="I17" s="150"/>
      <c r="J17" s="150"/>
      <c r="K17" s="150"/>
      <c r="L17" s="151"/>
      <c r="M17" s="103"/>
      <c r="N17" s="104"/>
    </row>
    <row r="18" spans="2:14" ht="13.5" customHeight="1" x14ac:dyDescent="0.25"/>
    <row r="19" spans="2:14" x14ac:dyDescent="0.25">
      <c r="B19" s="17" t="s">
        <v>19</v>
      </c>
      <c r="C19" s="105" t="s">
        <v>12</v>
      </c>
      <c r="D19" s="105"/>
      <c r="E19" s="105"/>
      <c r="F19" s="105"/>
      <c r="G19" s="105"/>
      <c r="H19" s="105"/>
      <c r="I19" s="105"/>
      <c r="J19" s="105"/>
      <c r="K19" s="105"/>
    </row>
    <row r="20" spans="2:14" x14ac:dyDescent="0.25">
      <c r="B20" s="14" t="s">
        <v>146</v>
      </c>
      <c r="C20" s="88" t="s">
        <v>17</v>
      </c>
      <c r="D20" s="88"/>
      <c r="E20" s="88"/>
      <c r="F20" s="88"/>
      <c r="G20" s="88"/>
      <c r="H20" s="92"/>
      <c r="I20" s="92"/>
      <c r="J20" s="92"/>
      <c r="K20" s="92"/>
    </row>
    <row r="21" spans="2:14" x14ac:dyDescent="0.25">
      <c r="B21" s="14" t="s">
        <v>147</v>
      </c>
      <c r="C21" s="88" t="s">
        <v>18</v>
      </c>
      <c r="D21" s="88"/>
      <c r="E21" s="88"/>
      <c r="F21" s="88"/>
      <c r="G21" s="88"/>
      <c r="H21" s="92"/>
      <c r="I21" s="92"/>
      <c r="J21" s="92"/>
      <c r="K21" s="92"/>
    </row>
    <row r="22" spans="2:14" x14ac:dyDescent="0.25">
      <c r="B22" s="14" t="s">
        <v>148</v>
      </c>
      <c r="C22" s="88" t="s">
        <v>16</v>
      </c>
      <c r="D22" s="88"/>
      <c r="E22" s="88"/>
      <c r="F22" s="88"/>
      <c r="G22" s="88"/>
      <c r="H22" s="89"/>
      <c r="I22" s="89"/>
      <c r="J22" s="89"/>
      <c r="K22" s="89"/>
    </row>
    <row r="23" spans="2:14" x14ac:dyDescent="0.25">
      <c r="B23" s="14" t="s">
        <v>149</v>
      </c>
      <c r="C23" s="88" t="s">
        <v>15</v>
      </c>
      <c r="D23" s="88"/>
      <c r="E23" s="88"/>
      <c r="F23" s="88"/>
      <c r="G23" s="88"/>
      <c r="H23" s="89"/>
      <c r="I23" s="89"/>
      <c r="J23" s="89"/>
      <c r="K23" s="89"/>
    </row>
    <row r="24" spans="2:14" ht="30.75" customHeight="1" x14ac:dyDescent="0.25">
      <c r="B24" s="14" t="s">
        <v>150</v>
      </c>
      <c r="C24" s="106" t="s">
        <v>120</v>
      </c>
      <c r="D24" s="106"/>
      <c r="E24" s="106"/>
      <c r="F24" s="106"/>
      <c r="G24" s="106"/>
      <c r="H24" s="89"/>
      <c r="I24" s="89"/>
      <c r="J24" s="89" t="str">
        <f>IF(H24=Sąrašai!$C$1,31,IF(H24=Sąrašai!$C$2,28,IF(H24=Sąrašai!$C$3,31,IF(H24=Sąrašai!$C$4,30,IF(H24=Sąrašai!$C$5,31,IF(H24=Sąrašai!$C$6,30,IF(H24=Sąrašai!$C$7,31,IF(H24=Sąrašai!$C$8,31,IF(H24=Sąrašai!$C$9,30,IF(H24=Sąrašai!$C$10,31,IF(H24=Sąrašai!$C$11,30,IF(H24=Sąrašai!$C$12,31,"0"))))))))))))</f>
        <v>0</v>
      </c>
      <c r="K24" s="89"/>
    </row>
    <row r="25" spans="2:14" ht="15.75" thickBot="1" x14ac:dyDescent="0.3"/>
    <row r="26" spans="2:14" ht="15.75" thickBot="1" x14ac:dyDescent="0.3">
      <c r="B26" s="10" t="s">
        <v>32</v>
      </c>
      <c r="C26" s="83" t="s">
        <v>123</v>
      </c>
      <c r="D26" s="83"/>
      <c r="E26" s="83"/>
      <c r="F26" s="83"/>
      <c r="G26" s="83"/>
      <c r="H26" s="83"/>
      <c r="I26" s="83"/>
      <c r="J26" s="83"/>
      <c r="K26" s="83"/>
      <c r="L26" s="83"/>
      <c r="M26" s="83"/>
      <c r="N26" s="84"/>
    </row>
    <row r="27" spans="2:14" ht="76.5" customHeight="1" x14ac:dyDescent="0.25">
      <c r="B27" s="11" t="s">
        <v>151</v>
      </c>
      <c r="C27" s="112" t="s">
        <v>106</v>
      </c>
      <c r="D27" s="112"/>
      <c r="E27" s="112"/>
      <c r="F27" s="112"/>
      <c r="G27" s="112"/>
      <c r="H27" s="112"/>
      <c r="I27" s="112"/>
      <c r="J27" s="86"/>
      <c r="K27" s="86"/>
      <c r="L27" s="86"/>
      <c r="M27" s="86"/>
      <c r="N27" s="87"/>
    </row>
    <row r="28" spans="2:14" ht="48.75" customHeight="1" x14ac:dyDescent="0.25">
      <c r="B28" s="11" t="s">
        <v>152</v>
      </c>
      <c r="C28" s="106" t="s">
        <v>163</v>
      </c>
      <c r="D28" s="106"/>
      <c r="E28" s="106"/>
      <c r="F28" s="106"/>
      <c r="G28" s="106"/>
      <c r="H28" s="106"/>
      <c r="I28" s="106"/>
      <c r="J28" s="98">
        <f>J8*J27</f>
        <v>0</v>
      </c>
      <c r="K28" s="98"/>
      <c r="L28" s="98"/>
      <c r="M28" s="98"/>
      <c r="N28" s="99"/>
    </row>
    <row r="29" spans="2:14" ht="31.5" customHeight="1" thickBot="1" x14ac:dyDescent="0.3">
      <c r="B29" s="11" t="s">
        <v>153</v>
      </c>
      <c r="C29" s="107" t="s">
        <v>164</v>
      </c>
      <c r="D29" s="107"/>
      <c r="E29" s="107"/>
      <c r="F29" s="107"/>
      <c r="G29" s="107"/>
      <c r="H29" s="107"/>
      <c r="I29" s="107"/>
      <c r="J29" s="103">
        <f>IF(H23=0,H22*J28,(H22*J28)+(J28/J24*H23))</f>
        <v>0</v>
      </c>
      <c r="K29" s="103"/>
      <c r="L29" s="103"/>
      <c r="M29" s="103"/>
      <c r="N29" s="104"/>
    </row>
    <row r="30" spans="2:14" ht="15.75" thickBot="1" x14ac:dyDescent="0.3"/>
    <row r="31" spans="2:14" ht="48.75" customHeight="1" thickBot="1" x14ac:dyDescent="0.3">
      <c r="B31" s="27" t="s">
        <v>46</v>
      </c>
      <c r="C31" s="108" t="s">
        <v>89</v>
      </c>
      <c r="D31" s="108"/>
      <c r="E31" s="108"/>
      <c r="F31" s="108"/>
      <c r="G31" s="108"/>
      <c r="H31" s="108"/>
      <c r="I31" s="108"/>
      <c r="J31" s="108"/>
      <c r="K31" s="108"/>
      <c r="L31" s="108"/>
      <c r="M31" s="109"/>
      <c r="N31" s="24"/>
    </row>
    <row r="32" spans="2:14" ht="45" customHeight="1" x14ac:dyDescent="0.25">
      <c r="B32" s="11" t="s">
        <v>77</v>
      </c>
      <c r="C32" s="26" t="s">
        <v>78</v>
      </c>
      <c r="D32" s="110" t="s">
        <v>79</v>
      </c>
      <c r="E32" s="110"/>
      <c r="F32" s="110"/>
      <c r="G32" s="110" t="s">
        <v>80</v>
      </c>
      <c r="H32" s="110"/>
      <c r="I32" s="110"/>
      <c r="J32" s="110" t="s">
        <v>81</v>
      </c>
      <c r="K32" s="110"/>
      <c r="L32" s="110"/>
      <c r="M32" s="111"/>
    </row>
    <row r="33" spans="2:13" x14ac:dyDescent="0.25">
      <c r="B33" s="13" t="s">
        <v>82</v>
      </c>
      <c r="C33" s="14"/>
      <c r="D33" s="100"/>
      <c r="E33" s="101"/>
      <c r="F33" s="113"/>
      <c r="G33" s="100"/>
      <c r="H33" s="101"/>
      <c r="I33" s="113"/>
      <c r="J33" s="114">
        <f>IF(G33=0,0,G33*$J$29/$J$8)</f>
        <v>0</v>
      </c>
      <c r="K33" s="115"/>
      <c r="L33" s="115"/>
      <c r="M33" s="116"/>
    </row>
    <row r="34" spans="2:13" x14ac:dyDescent="0.25">
      <c r="B34" s="13" t="s">
        <v>83</v>
      </c>
      <c r="C34" s="14"/>
      <c r="D34" s="100"/>
      <c r="E34" s="101"/>
      <c r="F34" s="113"/>
      <c r="G34" s="100"/>
      <c r="H34" s="101"/>
      <c r="I34" s="113"/>
      <c r="J34" s="114">
        <f t="shared" ref="J34:J38" si="0">IF(G34=0,0,G34*$J$29/$J$8)</f>
        <v>0</v>
      </c>
      <c r="K34" s="115"/>
      <c r="L34" s="115"/>
      <c r="M34" s="116"/>
    </row>
    <row r="35" spans="2:13" x14ac:dyDescent="0.25">
      <c r="B35" s="13" t="s">
        <v>84</v>
      </c>
      <c r="C35" s="14"/>
      <c r="D35" s="100"/>
      <c r="E35" s="101"/>
      <c r="F35" s="113"/>
      <c r="G35" s="100"/>
      <c r="H35" s="101"/>
      <c r="I35" s="113"/>
      <c r="J35" s="114">
        <f t="shared" si="0"/>
        <v>0</v>
      </c>
      <c r="K35" s="115"/>
      <c r="L35" s="115"/>
      <c r="M35" s="116"/>
    </row>
    <row r="36" spans="2:13" x14ac:dyDescent="0.25">
      <c r="B36" s="13" t="s">
        <v>85</v>
      </c>
      <c r="C36" s="14"/>
      <c r="D36" s="100"/>
      <c r="E36" s="101"/>
      <c r="F36" s="113"/>
      <c r="G36" s="100"/>
      <c r="H36" s="101"/>
      <c r="I36" s="113"/>
      <c r="J36" s="114">
        <f t="shared" si="0"/>
        <v>0</v>
      </c>
      <c r="K36" s="115"/>
      <c r="L36" s="115"/>
      <c r="M36" s="116"/>
    </row>
    <row r="37" spans="2:13" x14ac:dyDescent="0.25">
      <c r="B37" s="13" t="s">
        <v>86</v>
      </c>
      <c r="C37" s="28"/>
      <c r="D37" s="100"/>
      <c r="E37" s="101"/>
      <c r="F37" s="113"/>
      <c r="G37" s="100"/>
      <c r="H37" s="101"/>
      <c r="I37" s="113"/>
      <c r="J37" s="114">
        <f t="shared" si="0"/>
        <v>0</v>
      </c>
      <c r="K37" s="115"/>
      <c r="L37" s="115"/>
      <c r="M37" s="116"/>
    </row>
    <row r="38" spans="2:13" ht="15.75" thickBot="1" x14ac:dyDescent="0.3">
      <c r="B38" s="12" t="s">
        <v>29</v>
      </c>
      <c r="C38" s="16"/>
      <c r="D38" s="126"/>
      <c r="E38" s="127"/>
      <c r="F38" s="128"/>
      <c r="G38" s="126"/>
      <c r="H38" s="127"/>
      <c r="I38" s="128"/>
      <c r="J38" s="114">
        <f t="shared" si="0"/>
        <v>0</v>
      </c>
      <c r="K38" s="115"/>
      <c r="L38" s="115"/>
      <c r="M38" s="116"/>
    </row>
    <row r="39" spans="2:13" ht="15.75" thickBot="1" x14ac:dyDescent="0.3">
      <c r="B39" s="23"/>
      <c r="C39" s="25"/>
      <c r="D39" s="117" t="s">
        <v>87</v>
      </c>
      <c r="E39" s="118"/>
      <c r="F39" s="118"/>
      <c r="G39" s="119">
        <f>+SUM(G33:I38)</f>
        <v>0</v>
      </c>
      <c r="H39" s="120"/>
      <c r="I39" s="121"/>
      <c r="J39" s="122">
        <f>+SUM(J33:M38)</f>
        <v>0</v>
      </c>
      <c r="K39" s="123"/>
      <c r="L39" s="123"/>
      <c r="M39" s="124"/>
    </row>
    <row r="40" spans="2:13" ht="15.75" thickBot="1" x14ac:dyDescent="0.3"/>
    <row r="41" spans="2:13" ht="51" customHeight="1" thickBot="1" x14ac:dyDescent="0.3">
      <c r="B41" s="27" t="s">
        <v>48</v>
      </c>
      <c r="C41" s="221" t="s">
        <v>88</v>
      </c>
      <c r="D41" s="222"/>
      <c r="E41" s="222"/>
      <c r="F41" s="222"/>
      <c r="G41" s="222"/>
      <c r="H41" s="222"/>
      <c r="I41" s="222"/>
      <c r="J41" s="222"/>
      <c r="K41" s="222"/>
      <c r="L41" s="222"/>
      <c r="M41" s="223"/>
    </row>
    <row r="42" spans="2:13" ht="45" customHeight="1" x14ac:dyDescent="0.25">
      <c r="B42" s="11" t="s">
        <v>154</v>
      </c>
      <c r="C42" s="125" t="s">
        <v>78</v>
      </c>
      <c r="D42" s="125"/>
      <c r="E42" s="110" t="s">
        <v>90</v>
      </c>
      <c r="F42" s="110"/>
      <c r="G42" s="110"/>
      <c r="H42" s="110" t="s">
        <v>94</v>
      </c>
      <c r="I42" s="110"/>
      <c r="J42" s="110" t="s">
        <v>251</v>
      </c>
      <c r="K42" s="110"/>
      <c r="L42" s="110"/>
      <c r="M42" s="111"/>
    </row>
    <row r="43" spans="2:13" x14ac:dyDescent="0.25">
      <c r="B43" s="13" t="s">
        <v>98</v>
      </c>
      <c r="C43" s="129"/>
      <c r="D43" s="129"/>
      <c r="E43" s="130"/>
      <c r="F43" s="130"/>
      <c r="G43" s="130"/>
      <c r="H43" s="100"/>
      <c r="I43" s="113"/>
      <c r="J43" s="130">
        <f>IF(H43=Sąrašai!$A$1,(E43*$J$29/$J$8)/"2",IF(H43=Sąrašai!$A$2,E43*$J$29/$J$8,))</f>
        <v>0</v>
      </c>
      <c r="K43" s="130"/>
      <c r="L43" s="130"/>
      <c r="M43" s="215"/>
    </row>
    <row r="44" spans="2:13" x14ac:dyDescent="0.25">
      <c r="B44" s="13" t="s">
        <v>99</v>
      </c>
      <c r="C44" s="129"/>
      <c r="D44" s="129"/>
      <c r="E44" s="130"/>
      <c r="F44" s="130"/>
      <c r="G44" s="130"/>
      <c r="H44" s="100"/>
      <c r="I44" s="113"/>
      <c r="J44" s="130">
        <f>IF(H44=Sąrašai!$A$1,(E44*$J$29/$J$8)/"2",IF(H44=Sąrašai!$A$2,E44*$J$29/$J$8,))</f>
        <v>0</v>
      </c>
      <c r="K44" s="130"/>
      <c r="L44" s="130"/>
      <c r="M44" s="215"/>
    </row>
    <row r="45" spans="2:13" x14ac:dyDescent="0.25">
      <c r="B45" s="13" t="s">
        <v>100</v>
      </c>
      <c r="C45" s="129"/>
      <c r="D45" s="129"/>
      <c r="E45" s="130"/>
      <c r="F45" s="130"/>
      <c r="G45" s="130"/>
      <c r="H45" s="100"/>
      <c r="I45" s="113"/>
      <c r="J45" s="130">
        <f>IF(H45=Sąrašai!$A$1,(E45*$J$29/$J$8)/"2",IF(H45=Sąrašai!$A$2,E45*$J$29/$J$8,))</f>
        <v>0</v>
      </c>
      <c r="K45" s="130"/>
      <c r="L45" s="130"/>
      <c r="M45" s="215"/>
    </row>
    <row r="46" spans="2:13" x14ac:dyDescent="0.25">
      <c r="B46" s="13" t="s">
        <v>101</v>
      </c>
      <c r="C46" s="129"/>
      <c r="D46" s="129"/>
      <c r="E46" s="130"/>
      <c r="F46" s="130"/>
      <c r="G46" s="130"/>
      <c r="H46" s="100"/>
      <c r="I46" s="113"/>
      <c r="J46" s="130">
        <f>IF(H46=Sąrašai!$A$1,(E46*$J$29/$J$8)/"2",IF(H46=Sąrašai!$A$2,E46*$J$29/$J$8,))</f>
        <v>0</v>
      </c>
      <c r="K46" s="130"/>
      <c r="L46" s="130"/>
      <c r="M46" s="215"/>
    </row>
    <row r="47" spans="2:13" x14ac:dyDescent="0.25">
      <c r="B47" s="13" t="s">
        <v>102</v>
      </c>
      <c r="C47" s="140"/>
      <c r="D47" s="141"/>
      <c r="E47" s="142"/>
      <c r="F47" s="143"/>
      <c r="G47" s="144"/>
      <c r="H47" s="100"/>
      <c r="I47" s="113"/>
      <c r="J47" s="130">
        <f>IF(H47=Sąrašai!$A$1,(E47*$J$29/$J$8)/"2",IF(H47=Sąrašai!$A$2,E47*$J$29/$J$8,))</f>
        <v>0</v>
      </c>
      <c r="K47" s="130"/>
      <c r="L47" s="130"/>
      <c r="M47" s="215"/>
    </row>
    <row r="48" spans="2:13" ht="15.75" thickBot="1" x14ac:dyDescent="0.3">
      <c r="B48" s="12" t="s">
        <v>29</v>
      </c>
      <c r="C48" s="145"/>
      <c r="D48" s="145"/>
      <c r="E48" s="146"/>
      <c r="F48" s="146"/>
      <c r="G48" s="146"/>
      <c r="H48" s="100"/>
      <c r="I48" s="113"/>
      <c r="J48" s="130">
        <f>IF(H48=Sąrašai!$A$1,(E48*$J$29/$J$8)/"2",IF(H48=Sąrašai!$A$2,E48*$J$29/$J$8,))</f>
        <v>0</v>
      </c>
      <c r="K48" s="130"/>
      <c r="L48" s="130"/>
      <c r="M48" s="215"/>
    </row>
    <row r="49" spans="2:14" ht="15.75" thickBot="1" x14ac:dyDescent="0.3">
      <c r="B49" s="23"/>
      <c r="C49" s="131" t="s">
        <v>87</v>
      </c>
      <c r="D49" s="131"/>
      <c r="E49" s="132">
        <f>+SUM(E43:G48)</f>
        <v>0</v>
      </c>
      <c r="F49" s="133"/>
      <c r="G49" s="134"/>
      <c r="H49" s="218" t="s">
        <v>97</v>
      </c>
      <c r="I49" s="134"/>
      <c r="J49" s="216">
        <f>+SUM(J43:M48)</f>
        <v>0</v>
      </c>
      <c r="K49" s="216"/>
      <c r="L49" s="216"/>
      <c r="M49" s="217"/>
    </row>
    <row r="50" spans="2:14" ht="15.75" thickBot="1" x14ac:dyDescent="0.3"/>
    <row r="51" spans="2:14" ht="50.25" customHeight="1" thickBot="1" x14ac:dyDescent="0.3">
      <c r="B51" s="27" t="s">
        <v>50</v>
      </c>
      <c r="C51" s="108" t="s">
        <v>246</v>
      </c>
      <c r="D51" s="108"/>
      <c r="E51" s="108"/>
      <c r="F51" s="108"/>
      <c r="G51" s="108"/>
      <c r="H51" s="108"/>
      <c r="I51" s="108"/>
      <c r="J51" s="108"/>
      <c r="K51" s="108"/>
      <c r="L51" s="108"/>
      <c r="M51" s="108"/>
      <c r="N51" s="109"/>
    </row>
    <row r="52" spans="2:14" ht="62.25" customHeight="1" x14ac:dyDescent="0.25">
      <c r="B52" s="11" t="s">
        <v>155</v>
      </c>
      <c r="C52" s="67" t="s">
        <v>78</v>
      </c>
      <c r="D52" s="110" t="s">
        <v>93</v>
      </c>
      <c r="E52" s="110"/>
      <c r="F52" s="110"/>
      <c r="G52" s="110" t="s">
        <v>80</v>
      </c>
      <c r="H52" s="110"/>
      <c r="I52" s="110"/>
      <c r="J52" s="110" t="s">
        <v>94</v>
      </c>
      <c r="K52" s="110"/>
      <c r="L52" s="110" t="s">
        <v>81</v>
      </c>
      <c r="M52" s="110"/>
      <c r="N52" s="111"/>
    </row>
    <row r="53" spans="2:14" x14ac:dyDescent="0.25">
      <c r="B53" s="13" t="s">
        <v>156</v>
      </c>
      <c r="C53" s="66"/>
      <c r="D53" s="89"/>
      <c r="E53" s="89"/>
      <c r="F53" s="89"/>
      <c r="G53" s="89"/>
      <c r="H53" s="89"/>
      <c r="I53" s="89"/>
      <c r="J53" s="100"/>
      <c r="K53" s="113"/>
      <c r="L53" s="114">
        <f>IF(J53=Sąrašai!$A$1,(G53*$J$29/$J$8)/"2",IF(J53=Sąrašai!$A$2,G53*$J$29/$J$8,))</f>
        <v>0</v>
      </c>
      <c r="M53" s="115"/>
      <c r="N53" s="116"/>
    </row>
    <row r="54" spans="2:14" x14ac:dyDescent="0.25">
      <c r="B54" s="13" t="s">
        <v>157</v>
      </c>
      <c r="C54" s="66"/>
      <c r="D54" s="89"/>
      <c r="E54" s="89"/>
      <c r="F54" s="89"/>
      <c r="G54" s="89"/>
      <c r="H54" s="89"/>
      <c r="I54" s="89"/>
      <c r="J54" s="100"/>
      <c r="K54" s="113"/>
      <c r="L54" s="114">
        <f>IF(J54=Sąrašai!$A$1,(G54*$J$29/$J$8)/"2",IF(J54=Sąrašai!$A$2,G54*$J$29/$J$8,))</f>
        <v>0</v>
      </c>
      <c r="M54" s="115"/>
      <c r="N54" s="116"/>
    </row>
    <row r="55" spans="2:14" x14ac:dyDescent="0.25">
      <c r="B55" s="13" t="s">
        <v>158</v>
      </c>
      <c r="C55" s="66"/>
      <c r="D55" s="89"/>
      <c r="E55" s="89"/>
      <c r="F55" s="89"/>
      <c r="G55" s="89"/>
      <c r="H55" s="89"/>
      <c r="I55" s="89"/>
      <c r="J55" s="100"/>
      <c r="K55" s="113"/>
      <c r="L55" s="114">
        <f>IF(J55=Sąrašai!$A$1,(G55*$J$29/$J$8)/"2",IF(J55=Sąrašai!$A$2,G55*$J$29/$J$8,))</f>
        <v>0</v>
      </c>
      <c r="M55" s="115"/>
      <c r="N55" s="116"/>
    </row>
    <row r="56" spans="2:14" x14ac:dyDescent="0.25">
      <c r="B56" s="13" t="s">
        <v>159</v>
      </c>
      <c r="C56" s="66"/>
      <c r="D56" s="89"/>
      <c r="E56" s="89"/>
      <c r="F56" s="89"/>
      <c r="G56" s="89"/>
      <c r="H56" s="89"/>
      <c r="I56" s="89"/>
      <c r="J56" s="100"/>
      <c r="K56" s="113"/>
      <c r="L56" s="114">
        <f>IF(J56=Sąrašai!$A$1,(G56*$J$29/$J$8)/"2",IF(J56=Sąrašai!$A$2,G56*$J$29/$J$8,))</f>
        <v>0</v>
      </c>
      <c r="M56" s="115"/>
      <c r="N56" s="116"/>
    </row>
    <row r="57" spans="2:14" x14ac:dyDescent="0.25">
      <c r="B57" s="13" t="s">
        <v>160</v>
      </c>
      <c r="C57" s="60"/>
      <c r="D57" s="89"/>
      <c r="E57" s="89"/>
      <c r="F57" s="89"/>
      <c r="G57" s="89"/>
      <c r="H57" s="89"/>
      <c r="I57" s="89"/>
      <c r="J57" s="100"/>
      <c r="K57" s="113"/>
      <c r="L57" s="114">
        <f>IF(J57=Sąrašai!$A$1,(G57*$J$29/$J$8)/"2",IF(J57=Sąrašai!$A$2,G57*$J$29/$J$8,))</f>
        <v>0</v>
      </c>
      <c r="M57" s="115"/>
      <c r="N57" s="116"/>
    </row>
    <row r="58" spans="2:14" ht="15.75" thickBot="1" x14ac:dyDescent="0.3">
      <c r="B58" s="13" t="s">
        <v>29</v>
      </c>
      <c r="C58" s="68"/>
      <c r="D58" s="153"/>
      <c r="E58" s="153"/>
      <c r="F58" s="153"/>
      <c r="G58" s="153"/>
      <c r="H58" s="153"/>
      <c r="I58" s="153"/>
      <c r="J58" s="100"/>
      <c r="K58" s="113"/>
      <c r="L58" s="114">
        <f>IF(J58=Sąrašai!$A$1,(G58*$J$29/$J$8)/"2",IF(J58=Sąrašai!$A$2,G58*$J$29/$J$8,))</f>
        <v>0</v>
      </c>
      <c r="M58" s="115"/>
      <c r="N58" s="116"/>
    </row>
    <row r="59" spans="2:14" ht="15.75" thickBot="1" x14ac:dyDescent="0.3">
      <c r="B59" s="23"/>
      <c r="C59" s="25"/>
      <c r="D59" s="117" t="s">
        <v>87</v>
      </c>
      <c r="E59" s="118"/>
      <c r="F59" s="118"/>
      <c r="G59" s="152">
        <f>+SUM(G53:I58)</f>
        <v>0</v>
      </c>
      <c r="H59" s="152"/>
      <c r="I59" s="152"/>
      <c r="J59" s="119" t="s">
        <v>97</v>
      </c>
      <c r="K59" s="121"/>
      <c r="L59" s="122">
        <f>+SUM(L53:N58)</f>
        <v>0</v>
      </c>
      <c r="M59" s="123"/>
      <c r="N59" s="124"/>
    </row>
    <row r="60" spans="2:14" ht="15.75" thickBot="1" x14ac:dyDescent="0.3"/>
    <row r="61" spans="2:14" ht="64.5" customHeight="1" thickBot="1" x14ac:dyDescent="0.3">
      <c r="B61" s="27">
        <v>8</v>
      </c>
      <c r="C61" s="108" t="s">
        <v>250</v>
      </c>
      <c r="D61" s="108"/>
      <c r="E61" s="108"/>
      <c r="F61" s="108"/>
      <c r="G61" s="108"/>
      <c r="H61" s="108"/>
      <c r="I61" s="108"/>
      <c r="J61" s="108"/>
      <c r="K61" s="109"/>
    </row>
    <row r="62" spans="2:14" ht="60.75" customHeight="1" x14ac:dyDescent="0.25">
      <c r="B62" s="11" t="s">
        <v>161</v>
      </c>
      <c r="C62" s="67" t="s">
        <v>248</v>
      </c>
      <c r="D62" s="110" t="s">
        <v>247</v>
      </c>
      <c r="E62" s="110"/>
      <c r="F62" s="110"/>
      <c r="G62" s="110" t="s">
        <v>94</v>
      </c>
      <c r="H62" s="110"/>
      <c r="I62" s="110" t="s">
        <v>249</v>
      </c>
      <c r="J62" s="110"/>
      <c r="K62" s="111"/>
    </row>
    <row r="63" spans="2:14" ht="15.75" thickBot="1" x14ac:dyDescent="0.3">
      <c r="B63" s="13" t="s">
        <v>162</v>
      </c>
      <c r="C63" s="66"/>
      <c r="D63" s="89"/>
      <c r="E63" s="89"/>
      <c r="F63" s="89"/>
      <c r="G63" s="100"/>
      <c r="H63" s="113"/>
      <c r="I63" s="114">
        <f>IF(G63=Sąrašai!$A$1,(D63*$J$29/$J$8)/"2",IF(G63=Sąrašai!$A$2,D63*$J$29/$J$8,))</f>
        <v>0</v>
      </c>
      <c r="J63" s="115"/>
      <c r="K63" s="116"/>
    </row>
    <row r="64" spans="2:14" ht="15.75" thickBot="1" x14ac:dyDescent="0.3">
      <c r="B64" s="158" t="s">
        <v>87</v>
      </c>
      <c r="C64" s="159"/>
      <c r="D64" s="152">
        <f>+SUM(D63:F63)</f>
        <v>0</v>
      </c>
      <c r="E64" s="152"/>
      <c r="F64" s="152"/>
      <c r="G64" s="152" t="s">
        <v>97</v>
      </c>
      <c r="H64" s="152"/>
      <c r="I64" s="160">
        <f>+SUM(I63:K63)</f>
        <v>0</v>
      </c>
      <c r="J64" s="152"/>
      <c r="K64" s="161"/>
    </row>
    <row r="65" spans="1:17" ht="15.75" thickBot="1" x14ac:dyDescent="0.3"/>
    <row r="66" spans="1:17" ht="31.5" customHeight="1" thickBot="1" x14ac:dyDescent="0.3">
      <c r="B66" s="30" t="s">
        <v>60</v>
      </c>
      <c r="C66" s="108" t="s">
        <v>103</v>
      </c>
      <c r="D66" s="108"/>
      <c r="E66" s="108"/>
      <c r="F66" s="108"/>
      <c r="G66" s="108"/>
      <c r="H66" s="108"/>
      <c r="I66" s="108"/>
      <c r="J66" s="162">
        <f>I64+L59+J49+J39</f>
        <v>0</v>
      </c>
      <c r="K66" s="163"/>
    </row>
    <row r="68" spans="1:17" x14ac:dyDescent="0.25">
      <c r="A68" s="43"/>
      <c r="B68" s="44"/>
      <c r="C68" s="43"/>
      <c r="D68" s="43"/>
      <c r="E68" s="43"/>
      <c r="F68" s="43"/>
      <c r="G68" s="43"/>
      <c r="H68" s="43"/>
      <c r="I68" s="43"/>
      <c r="J68" s="43"/>
      <c r="K68" s="43"/>
      <c r="L68" s="43"/>
      <c r="M68" s="43"/>
      <c r="N68" s="43"/>
      <c r="O68" s="43"/>
      <c r="P68" s="43"/>
      <c r="Q68" s="45"/>
    </row>
    <row r="70" spans="1:17" x14ac:dyDescent="0.25">
      <c r="B70" s="3"/>
    </row>
    <row r="71" spans="1:17" x14ac:dyDescent="0.25">
      <c r="B71" s="3"/>
    </row>
    <row r="72" spans="1:17" x14ac:dyDescent="0.25">
      <c r="B72" s="3"/>
    </row>
    <row r="73" spans="1:17" x14ac:dyDescent="0.25">
      <c r="B73" s="3"/>
    </row>
    <row r="74" spans="1:17" x14ac:dyDescent="0.25">
      <c r="B74" s="3"/>
    </row>
    <row r="75" spans="1:17" x14ac:dyDescent="0.25">
      <c r="B75" s="3"/>
    </row>
    <row r="76" spans="1:17" x14ac:dyDescent="0.25">
      <c r="B76" s="3"/>
    </row>
    <row r="77" spans="1:17" x14ac:dyDescent="0.25">
      <c r="B77" s="3"/>
    </row>
    <row r="78" spans="1:17" ht="15.75" customHeight="1" x14ac:dyDescent="0.25">
      <c r="B78" s="3"/>
    </row>
    <row r="79" spans="1:17" x14ac:dyDescent="0.25">
      <c r="B79" s="3"/>
    </row>
    <row r="80" spans="1:17" x14ac:dyDescent="0.25">
      <c r="B80" s="3"/>
    </row>
    <row r="81" spans="2:2" x14ac:dyDescent="0.25">
      <c r="B81" s="3"/>
    </row>
    <row r="82" spans="2:2" x14ac:dyDescent="0.25">
      <c r="B82" s="3"/>
    </row>
    <row r="83" spans="2:2"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ht="15" customHeight="1" x14ac:dyDescent="0.25">
      <c r="B91" s="3"/>
    </row>
    <row r="92" spans="2:2" x14ac:dyDescent="0.25">
      <c r="B92" s="3"/>
    </row>
    <row r="93" spans="2:2" x14ac:dyDescent="0.25">
      <c r="B93" s="3"/>
    </row>
    <row r="94" spans="2:2" ht="15" customHeight="1" x14ac:dyDescent="0.25">
      <c r="B94" s="3"/>
    </row>
    <row r="95" spans="2:2" ht="15" customHeight="1" x14ac:dyDescent="0.25">
      <c r="B95" s="3"/>
    </row>
    <row r="96" spans="2:2" ht="15.75" customHeight="1" x14ac:dyDescent="0.25">
      <c r="B96" s="3"/>
    </row>
    <row r="97" spans="2:2" x14ac:dyDescent="0.25">
      <c r="B97" s="3"/>
    </row>
    <row r="98" spans="2:2" ht="15.75" customHeight="1" x14ac:dyDescent="0.25">
      <c r="B98" s="3"/>
    </row>
    <row r="99" spans="2:2" ht="45" customHeight="1" x14ac:dyDescent="0.25">
      <c r="B99" s="3"/>
    </row>
    <row r="100" spans="2:2" x14ac:dyDescent="0.25">
      <c r="B100" s="3"/>
    </row>
    <row r="101" spans="2:2" x14ac:dyDescent="0.25">
      <c r="B101" s="3"/>
    </row>
    <row r="102" spans="2:2" x14ac:dyDescent="0.25">
      <c r="B102" s="3"/>
    </row>
    <row r="103" spans="2:2" x14ac:dyDescent="0.25">
      <c r="B103" s="3"/>
    </row>
    <row r="104" spans="2:2" x14ac:dyDescent="0.25">
      <c r="B104" s="3"/>
    </row>
    <row r="105" spans="2:2" x14ac:dyDescent="0.25">
      <c r="B105" s="3"/>
    </row>
    <row r="106" spans="2:2" x14ac:dyDescent="0.25">
      <c r="B106" s="3"/>
    </row>
    <row r="107" spans="2:2" x14ac:dyDescent="0.25">
      <c r="B107" s="3"/>
    </row>
    <row r="108" spans="2:2" ht="15.75" customHeight="1" x14ac:dyDescent="0.25">
      <c r="B108" s="3"/>
    </row>
    <row r="109" spans="2:2" ht="15" customHeight="1" x14ac:dyDescent="0.25">
      <c r="B109" s="3"/>
    </row>
    <row r="110" spans="2:2" x14ac:dyDescent="0.25">
      <c r="B110" s="3"/>
    </row>
    <row r="111" spans="2:2" x14ac:dyDescent="0.25">
      <c r="B111" s="3"/>
    </row>
    <row r="112" spans="2:2" x14ac:dyDescent="0.25">
      <c r="B112" s="3"/>
    </row>
    <row r="113" spans="2:2" x14ac:dyDescent="0.25">
      <c r="B113" s="3"/>
    </row>
    <row r="114" spans="2:2" x14ac:dyDescent="0.25">
      <c r="B114" s="3"/>
    </row>
    <row r="115" spans="2:2" x14ac:dyDescent="0.25">
      <c r="B115" s="3"/>
    </row>
    <row r="116" spans="2:2" x14ac:dyDescent="0.25">
      <c r="B116" s="3"/>
    </row>
    <row r="117" spans="2:2" x14ac:dyDescent="0.25">
      <c r="B117" s="3"/>
    </row>
    <row r="118" spans="2:2" ht="15.75" customHeight="1" x14ac:dyDescent="0.25">
      <c r="B118" s="3"/>
    </row>
    <row r="119" spans="2:2" ht="45" customHeight="1" x14ac:dyDescent="0.25">
      <c r="B119" s="3"/>
    </row>
    <row r="120" spans="2:2" x14ac:dyDescent="0.25">
      <c r="B120" s="3"/>
    </row>
    <row r="121" spans="2:2" x14ac:dyDescent="0.25">
      <c r="B121" s="3"/>
    </row>
    <row r="122" spans="2:2" x14ac:dyDescent="0.25">
      <c r="B122" s="3"/>
    </row>
    <row r="123" spans="2:2" x14ac:dyDescent="0.25">
      <c r="B123" s="3"/>
    </row>
    <row r="124" spans="2:2" x14ac:dyDescent="0.25">
      <c r="B124" s="3"/>
    </row>
    <row r="125" spans="2:2" x14ac:dyDescent="0.25">
      <c r="B125" s="3"/>
    </row>
    <row r="126" spans="2:2" x14ac:dyDescent="0.25">
      <c r="B126" s="3"/>
    </row>
    <row r="127" spans="2:2" x14ac:dyDescent="0.25">
      <c r="B127" s="3"/>
    </row>
    <row r="128" spans="2:2" ht="15.75" customHeight="1" x14ac:dyDescent="0.25">
      <c r="B128" s="3"/>
    </row>
    <row r="129" spans="2:2" ht="45" customHeight="1" x14ac:dyDescent="0.25">
      <c r="B129" s="3"/>
    </row>
    <row r="130" spans="2:2" x14ac:dyDescent="0.25">
      <c r="B130" s="3"/>
    </row>
    <row r="131" spans="2:2" x14ac:dyDescent="0.25">
      <c r="B131" s="3"/>
    </row>
    <row r="132" spans="2:2" x14ac:dyDescent="0.25">
      <c r="B132" s="3"/>
    </row>
    <row r="133" spans="2:2" x14ac:dyDescent="0.25">
      <c r="B133" s="3"/>
    </row>
    <row r="134" spans="2:2" x14ac:dyDescent="0.25">
      <c r="B134" s="3"/>
    </row>
    <row r="135" spans="2:2" x14ac:dyDescent="0.25">
      <c r="B135" s="3"/>
    </row>
    <row r="136" spans="2:2" x14ac:dyDescent="0.25">
      <c r="B136" s="3"/>
    </row>
    <row r="137" spans="2:2" x14ac:dyDescent="0.25">
      <c r="B137" s="3"/>
    </row>
    <row r="138" spans="2:2" ht="15.75" customHeight="1" x14ac:dyDescent="0.25">
      <c r="B138" s="3"/>
    </row>
    <row r="139" spans="2:2" x14ac:dyDescent="0.25">
      <c r="B139" s="3"/>
    </row>
    <row r="140" spans="2:2" x14ac:dyDescent="0.25">
      <c r="B140" s="3"/>
    </row>
    <row r="141" spans="2:2" x14ac:dyDescent="0.25">
      <c r="B141" s="3"/>
    </row>
    <row r="142" spans="2:2" x14ac:dyDescent="0.25">
      <c r="B142" s="3"/>
    </row>
    <row r="143" spans="2:2"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sheetData>
  <mergeCells count="148">
    <mergeCell ref="C1:N1"/>
    <mergeCell ref="C4:N4"/>
    <mergeCell ref="C5:I5"/>
    <mergeCell ref="J5:N5"/>
    <mergeCell ref="C6:I6"/>
    <mergeCell ref="J6:N6"/>
    <mergeCell ref="C10:I10"/>
    <mergeCell ref="J10:N10"/>
    <mergeCell ref="C13:N13"/>
    <mergeCell ref="C11:I11"/>
    <mergeCell ref="J11:N11"/>
    <mergeCell ref="C14:L14"/>
    <mergeCell ref="M14:N14"/>
    <mergeCell ref="C15:L15"/>
    <mergeCell ref="M15:N15"/>
    <mergeCell ref="C7:I7"/>
    <mergeCell ref="J7:N7"/>
    <mergeCell ref="C8:I8"/>
    <mergeCell ref="J8:N8"/>
    <mergeCell ref="C9:I9"/>
    <mergeCell ref="J9:N9"/>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B64:C64"/>
    <mergeCell ref="D64:F64"/>
    <mergeCell ref="G64:H64"/>
    <mergeCell ref="I64:K64"/>
    <mergeCell ref="C66:I66"/>
    <mergeCell ref="J66:K66"/>
    <mergeCell ref="D63:F63"/>
    <mergeCell ref="G63:H63"/>
    <mergeCell ref="I63:K63"/>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Sąrašai!$A$1:$A$2</xm:f>
          </x14:formula1>
          <xm:sqref>J53:K58 G63:H63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3"/>
  <sheetViews>
    <sheetView view="pageBreakPreview" zoomScaleNormal="85" zoomScaleSheetLayoutView="100" workbookViewId="0">
      <selection activeCell="J8" sqref="J8:N8"/>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80" t="s">
        <v>70</v>
      </c>
      <c r="D1" s="80"/>
      <c r="E1" s="80"/>
      <c r="F1" s="80"/>
      <c r="G1" s="80"/>
      <c r="H1" s="80"/>
      <c r="I1" s="80"/>
      <c r="J1" s="80"/>
      <c r="K1" s="80"/>
      <c r="L1" s="80"/>
      <c r="M1" s="80"/>
      <c r="N1" s="80"/>
    </row>
    <row r="2" spans="2:14" ht="15.75" customHeight="1" x14ac:dyDescent="0.25">
      <c r="C2" s="22"/>
      <c r="D2" s="22"/>
      <c r="E2" s="22"/>
      <c r="F2" s="22"/>
      <c r="G2" s="22"/>
      <c r="H2" s="22"/>
      <c r="I2" s="22"/>
      <c r="J2" s="22"/>
      <c r="K2" s="22"/>
      <c r="L2" s="22"/>
      <c r="M2" s="22"/>
      <c r="N2" s="22"/>
    </row>
    <row r="3" spans="2:14" ht="15.75" thickBot="1" x14ac:dyDescent="0.3">
      <c r="B3" s="48" t="s">
        <v>195</v>
      </c>
      <c r="C3" s="48"/>
    </row>
    <row r="4" spans="2:14" ht="15.75" thickBot="1" x14ac:dyDescent="0.3">
      <c r="B4" s="10" t="s">
        <v>7</v>
      </c>
      <c r="C4" s="83" t="s">
        <v>71</v>
      </c>
      <c r="D4" s="83"/>
      <c r="E4" s="83"/>
      <c r="F4" s="83"/>
      <c r="G4" s="83"/>
      <c r="H4" s="83"/>
      <c r="I4" s="83"/>
      <c r="J4" s="83"/>
      <c r="K4" s="83"/>
      <c r="L4" s="83"/>
      <c r="M4" s="83"/>
      <c r="N4" s="84"/>
    </row>
    <row r="5" spans="2:14" x14ac:dyDescent="0.25">
      <c r="B5" s="15" t="s">
        <v>140</v>
      </c>
      <c r="C5" s="95" t="s">
        <v>21</v>
      </c>
      <c r="D5" s="95"/>
      <c r="E5" s="95"/>
      <c r="F5" s="95"/>
      <c r="G5" s="95"/>
      <c r="H5" s="95"/>
      <c r="I5" s="95"/>
      <c r="J5" s="224"/>
      <c r="K5" s="224"/>
      <c r="L5" s="224"/>
      <c r="M5" s="224"/>
      <c r="N5" s="225"/>
    </row>
    <row r="6" spans="2:14" x14ac:dyDescent="0.25">
      <c r="B6" s="11" t="s">
        <v>141</v>
      </c>
      <c r="C6" s="88" t="s">
        <v>75</v>
      </c>
      <c r="D6" s="88"/>
      <c r="E6" s="88"/>
      <c r="F6" s="88"/>
      <c r="G6" s="88"/>
      <c r="H6" s="88"/>
      <c r="I6" s="88"/>
      <c r="J6" s="89"/>
      <c r="K6" s="89"/>
      <c r="L6" s="89"/>
      <c r="M6" s="89"/>
      <c r="N6" s="90"/>
    </row>
    <row r="7" spans="2:14" x14ac:dyDescent="0.25">
      <c r="B7" s="11" t="s">
        <v>142</v>
      </c>
      <c r="C7" s="88" t="s">
        <v>73</v>
      </c>
      <c r="D7" s="88"/>
      <c r="E7" s="88"/>
      <c r="F7" s="88"/>
      <c r="G7" s="88"/>
      <c r="H7" s="88"/>
      <c r="I7" s="88"/>
      <c r="J7" s="89"/>
      <c r="K7" s="89"/>
      <c r="L7" s="89"/>
      <c r="M7" s="89"/>
      <c r="N7" s="90"/>
    </row>
    <row r="8" spans="2:14" x14ac:dyDescent="0.25">
      <c r="B8" s="11" t="s">
        <v>143</v>
      </c>
      <c r="C8" s="88" t="s">
        <v>74</v>
      </c>
      <c r="D8" s="88"/>
      <c r="E8" s="88"/>
      <c r="F8" s="88"/>
      <c r="G8" s="88"/>
      <c r="H8" s="88"/>
      <c r="I8" s="88"/>
      <c r="J8" s="89"/>
      <c r="K8" s="89"/>
      <c r="L8" s="89"/>
      <c r="M8" s="89"/>
      <c r="N8" s="90"/>
    </row>
    <row r="9" spans="2:14" x14ac:dyDescent="0.25">
      <c r="B9" s="11" t="s">
        <v>144</v>
      </c>
      <c r="C9" s="88" t="s">
        <v>72</v>
      </c>
      <c r="D9" s="88"/>
      <c r="E9" s="88"/>
      <c r="F9" s="88"/>
      <c r="G9" s="88"/>
      <c r="H9" s="88"/>
      <c r="I9" s="88"/>
      <c r="J9" s="100"/>
      <c r="K9" s="101"/>
      <c r="L9" s="101"/>
      <c r="M9" s="101"/>
      <c r="N9" s="102"/>
    </row>
    <row r="10" spans="2:14" ht="35.25" customHeight="1" x14ac:dyDescent="0.25">
      <c r="B10" s="13" t="s">
        <v>145</v>
      </c>
      <c r="C10" s="91" t="s">
        <v>25</v>
      </c>
      <c r="D10" s="91"/>
      <c r="E10" s="91"/>
      <c r="F10" s="91"/>
      <c r="G10" s="91"/>
      <c r="H10" s="91"/>
      <c r="I10" s="91"/>
      <c r="J10" s="92"/>
      <c r="K10" s="89"/>
      <c r="L10" s="89"/>
      <c r="M10" s="89"/>
      <c r="N10" s="90"/>
    </row>
    <row r="11" spans="2:14" ht="32.25" customHeight="1" thickBot="1" x14ac:dyDescent="0.3">
      <c r="B11" s="12" t="s">
        <v>253</v>
      </c>
      <c r="C11" s="107" t="s">
        <v>252</v>
      </c>
      <c r="D11" s="107"/>
      <c r="E11" s="107"/>
      <c r="F11" s="107"/>
      <c r="G11" s="107"/>
      <c r="H11" s="107"/>
      <c r="I11" s="107"/>
      <c r="J11" s="199"/>
      <c r="K11" s="226"/>
      <c r="L11" s="226"/>
      <c r="M11" s="226"/>
      <c r="N11" s="227"/>
    </row>
    <row r="12" spans="2:14" ht="16.5" customHeight="1" thickBot="1" x14ac:dyDescent="0.3"/>
    <row r="13" spans="2:14" ht="15.75" thickBot="1" x14ac:dyDescent="0.3">
      <c r="B13" s="42" t="s">
        <v>11</v>
      </c>
      <c r="C13" s="93" t="s">
        <v>133</v>
      </c>
      <c r="D13" s="93"/>
      <c r="E13" s="93"/>
      <c r="F13" s="93"/>
      <c r="G13" s="93"/>
      <c r="H13" s="93"/>
      <c r="I13" s="93"/>
      <c r="J13" s="93"/>
      <c r="K13" s="93"/>
      <c r="L13" s="93"/>
      <c r="M13" s="93"/>
      <c r="N13" s="94"/>
    </row>
    <row r="14" spans="2:14" x14ac:dyDescent="0.25">
      <c r="B14" s="15" t="s">
        <v>137</v>
      </c>
      <c r="C14" s="95" t="s">
        <v>135</v>
      </c>
      <c r="D14" s="95"/>
      <c r="E14" s="95"/>
      <c r="F14" s="95"/>
      <c r="G14" s="95"/>
      <c r="H14" s="95"/>
      <c r="I14" s="95"/>
      <c r="J14" s="95"/>
      <c r="K14" s="95"/>
      <c r="L14" s="95"/>
      <c r="M14" s="96"/>
      <c r="N14" s="97"/>
    </row>
    <row r="15" spans="2:14" x14ac:dyDescent="0.25">
      <c r="B15" s="13" t="s">
        <v>76</v>
      </c>
      <c r="C15" s="88" t="s">
        <v>134</v>
      </c>
      <c r="D15" s="88"/>
      <c r="E15" s="88"/>
      <c r="F15" s="88"/>
      <c r="G15" s="88"/>
      <c r="H15" s="88"/>
      <c r="I15" s="88"/>
      <c r="J15" s="88"/>
      <c r="K15" s="88"/>
      <c r="L15" s="88"/>
      <c r="M15" s="98"/>
      <c r="N15" s="99"/>
    </row>
    <row r="16" spans="2:14" x14ac:dyDescent="0.25">
      <c r="B16" s="13" t="s">
        <v>138</v>
      </c>
      <c r="C16" s="88" t="s">
        <v>136</v>
      </c>
      <c r="D16" s="88"/>
      <c r="E16" s="88"/>
      <c r="F16" s="88"/>
      <c r="G16" s="88"/>
      <c r="H16" s="88"/>
      <c r="I16" s="88"/>
      <c r="J16" s="88"/>
      <c r="K16" s="88"/>
      <c r="L16" s="88"/>
      <c r="M16" s="98"/>
      <c r="N16" s="99"/>
    </row>
    <row r="17" spans="2:14" ht="34.5" customHeight="1" thickBot="1" x14ac:dyDescent="0.3">
      <c r="B17" s="12" t="s">
        <v>139</v>
      </c>
      <c r="C17" s="149" t="s">
        <v>213</v>
      </c>
      <c r="D17" s="150"/>
      <c r="E17" s="150"/>
      <c r="F17" s="150"/>
      <c r="G17" s="150"/>
      <c r="H17" s="150"/>
      <c r="I17" s="150"/>
      <c r="J17" s="150"/>
      <c r="K17" s="150"/>
      <c r="L17" s="151"/>
      <c r="M17" s="103"/>
      <c r="N17" s="104"/>
    </row>
    <row r="18" spans="2:14" ht="13.5" customHeight="1" x14ac:dyDescent="0.25"/>
    <row r="19" spans="2:14" x14ac:dyDescent="0.25">
      <c r="B19" s="17" t="s">
        <v>19</v>
      </c>
      <c r="C19" s="105" t="s">
        <v>12</v>
      </c>
      <c r="D19" s="105"/>
      <c r="E19" s="105"/>
      <c r="F19" s="105"/>
      <c r="G19" s="105"/>
      <c r="H19" s="105"/>
      <c r="I19" s="105"/>
      <c r="J19" s="105"/>
      <c r="K19" s="105"/>
    </row>
    <row r="20" spans="2:14" x14ac:dyDescent="0.25">
      <c r="B20" s="14" t="s">
        <v>146</v>
      </c>
      <c r="C20" s="88" t="s">
        <v>17</v>
      </c>
      <c r="D20" s="88"/>
      <c r="E20" s="88"/>
      <c r="F20" s="88"/>
      <c r="G20" s="88"/>
      <c r="H20" s="92"/>
      <c r="I20" s="92"/>
      <c r="J20" s="92"/>
      <c r="K20" s="92"/>
    </row>
    <row r="21" spans="2:14" x14ac:dyDescent="0.25">
      <c r="B21" s="14" t="s">
        <v>147</v>
      </c>
      <c r="C21" s="88" t="s">
        <v>18</v>
      </c>
      <c r="D21" s="88"/>
      <c r="E21" s="88"/>
      <c r="F21" s="88"/>
      <c r="G21" s="88"/>
      <c r="H21" s="92"/>
      <c r="I21" s="92"/>
      <c r="J21" s="92"/>
      <c r="K21" s="92"/>
    </row>
    <row r="22" spans="2:14" x14ac:dyDescent="0.25">
      <c r="B22" s="14" t="s">
        <v>148</v>
      </c>
      <c r="C22" s="88" t="s">
        <v>16</v>
      </c>
      <c r="D22" s="88"/>
      <c r="E22" s="88"/>
      <c r="F22" s="88"/>
      <c r="G22" s="88"/>
      <c r="H22" s="89"/>
      <c r="I22" s="89"/>
      <c r="J22" s="89"/>
      <c r="K22" s="89"/>
    </row>
    <row r="23" spans="2:14" x14ac:dyDescent="0.25">
      <c r="B23" s="14" t="s">
        <v>149</v>
      </c>
      <c r="C23" s="88" t="s">
        <v>15</v>
      </c>
      <c r="D23" s="88"/>
      <c r="E23" s="88"/>
      <c r="F23" s="88"/>
      <c r="G23" s="88"/>
      <c r="H23" s="89"/>
      <c r="I23" s="89"/>
      <c r="J23" s="89"/>
      <c r="K23" s="89"/>
    </row>
    <row r="24" spans="2:14" ht="30.75" customHeight="1" x14ac:dyDescent="0.25">
      <c r="B24" s="14" t="s">
        <v>150</v>
      </c>
      <c r="C24" s="106" t="s">
        <v>120</v>
      </c>
      <c r="D24" s="106"/>
      <c r="E24" s="106"/>
      <c r="F24" s="106"/>
      <c r="G24" s="106"/>
      <c r="H24" s="89"/>
      <c r="I24" s="89"/>
      <c r="J24" s="89" t="str">
        <f>IF(H24=Sąrašai!$C$1,31,IF(H24=Sąrašai!$C$2,28,IF(H24=Sąrašai!$C$3,31,IF(H24=Sąrašai!$C$4,30,IF(H24=Sąrašai!$C$5,31,IF(H24=Sąrašai!$C$6,30,IF(H24=Sąrašai!$C$7,31,IF(H24=Sąrašai!$C$8,31,IF(H24=Sąrašai!$C$9,30,IF(H24=Sąrašai!$C$10,31,IF(H24=Sąrašai!$C$11,30,IF(H24=Sąrašai!$C$12,31,"0"))))))))))))</f>
        <v>0</v>
      </c>
      <c r="K24" s="89"/>
    </row>
    <row r="25" spans="2:14" ht="15.75" thickBot="1" x14ac:dyDescent="0.3"/>
    <row r="26" spans="2:14" ht="15.75" thickBot="1" x14ac:dyDescent="0.3">
      <c r="B26" s="10" t="s">
        <v>32</v>
      </c>
      <c r="C26" s="83" t="s">
        <v>123</v>
      </c>
      <c r="D26" s="83"/>
      <c r="E26" s="83"/>
      <c r="F26" s="83"/>
      <c r="G26" s="83"/>
      <c r="H26" s="83"/>
      <c r="I26" s="83"/>
      <c r="J26" s="83"/>
      <c r="K26" s="83"/>
      <c r="L26" s="83"/>
      <c r="M26" s="83"/>
      <c r="N26" s="84"/>
    </row>
    <row r="27" spans="2:14" ht="76.5" customHeight="1" x14ac:dyDescent="0.25">
      <c r="B27" s="11" t="s">
        <v>151</v>
      </c>
      <c r="C27" s="112" t="s">
        <v>106</v>
      </c>
      <c r="D27" s="112"/>
      <c r="E27" s="112"/>
      <c r="F27" s="112"/>
      <c r="G27" s="112"/>
      <c r="H27" s="112"/>
      <c r="I27" s="112"/>
      <c r="J27" s="86"/>
      <c r="K27" s="86"/>
      <c r="L27" s="86"/>
      <c r="M27" s="86"/>
      <c r="N27" s="87"/>
    </row>
    <row r="28" spans="2:14" ht="48.75" customHeight="1" x14ac:dyDescent="0.25">
      <c r="B28" s="11" t="s">
        <v>152</v>
      </c>
      <c r="C28" s="106" t="s">
        <v>163</v>
      </c>
      <c r="D28" s="106"/>
      <c r="E28" s="106"/>
      <c r="F28" s="106"/>
      <c r="G28" s="106"/>
      <c r="H28" s="106"/>
      <c r="I28" s="106"/>
      <c r="J28" s="98">
        <f>J8*J27</f>
        <v>0</v>
      </c>
      <c r="K28" s="98"/>
      <c r="L28" s="98"/>
      <c r="M28" s="98"/>
      <c r="N28" s="99"/>
    </row>
    <row r="29" spans="2:14" ht="31.5" customHeight="1" thickBot="1" x14ac:dyDescent="0.3">
      <c r="B29" s="11" t="s">
        <v>153</v>
      </c>
      <c r="C29" s="107" t="s">
        <v>164</v>
      </c>
      <c r="D29" s="107"/>
      <c r="E29" s="107"/>
      <c r="F29" s="107"/>
      <c r="G29" s="107"/>
      <c r="H29" s="107"/>
      <c r="I29" s="107"/>
      <c r="J29" s="103">
        <f>IF(H23=0,H22*J28,(H22*J28)+(J28/J24*H23))</f>
        <v>0</v>
      </c>
      <c r="K29" s="103"/>
      <c r="L29" s="103"/>
      <c r="M29" s="103"/>
      <c r="N29" s="104"/>
    </row>
    <row r="30" spans="2:14" ht="15.75" thickBot="1" x14ac:dyDescent="0.3"/>
    <row r="31" spans="2:14" ht="48.75" customHeight="1" thickBot="1" x14ac:dyDescent="0.3">
      <c r="B31" s="27" t="s">
        <v>46</v>
      </c>
      <c r="C31" s="108" t="s">
        <v>89</v>
      </c>
      <c r="D31" s="108"/>
      <c r="E31" s="108"/>
      <c r="F31" s="108"/>
      <c r="G31" s="108"/>
      <c r="H31" s="108"/>
      <c r="I31" s="108"/>
      <c r="J31" s="108"/>
      <c r="K31" s="108"/>
      <c r="L31" s="108"/>
      <c r="M31" s="109"/>
      <c r="N31" s="24"/>
    </row>
    <row r="32" spans="2:14" ht="45" customHeight="1" x14ac:dyDescent="0.25">
      <c r="B32" s="11" t="s">
        <v>77</v>
      </c>
      <c r="C32" s="26" t="s">
        <v>78</v>
      </c>
      <c r="D32" s="110" t="s">
        <v>79</v>
      </c>
      <c r="E32" s="110"/>
      <c r="F32" s="110"/>
      <c r="G32" s="110" t="s">
        <v>80</v>
      </c>
      <c r="H32" s="110"/>
      <c r="I32" s="110"/>
      <c r="J32" s="110" t="s">
        <v>81</v>
      </c>
      <c r="K32" s="110"/>
      <c r="L32" s="110"/>
      <c r="M32" s="111"/>
    </row>
    <row r="33" spans="2:13" x14ac:dyDescent="0.25">
      <c r="B33" s="13" t="s">
        <v>82</v>
      </c>
      <c r="C33" s="14"/>
      <c r="D33" s="100"/>
      <c r="E33" s="101"/>
      <c r="F33" s="113"/>
      <c r="G33" s="100"/>
      <c r="H33" s="101"/>
      <c r="I33" s="113"/>
      <c r="J33" s="114">
        <f>IF(G33=0,0,G33*$J$29/$J$8)</f>
        <v>0</v>
      </c>
      <c r="K33" s="115"/>
      <c r="L33" s="115"/>
      <c r="M33" s="116"/>
    </row>
    <row r="34" spans="2:13" x14ac:dyDescent="0.25">
      <c r="B34" s="13" t="s">
        <v>83</v>
      </c>
      <c r="C34" s="14"/>
      <c r="D34" s="100"/>
      <c r="E34" s="101"/>
      <c r="F34" s="113"/>
      <c r="G34" s="100"/>
      <c r="H34" s="101"/>
      <c r="I34" s="113"/>
      <c r="J34" s="114">
        <f t="shared" ref="J34:J38" si="0">IF(G34=0,0,G34*$J$29/$J$8)</f>
        <v>0</v>
      </c>
      <c r="K34" s="115"/>
      <c r="L34" s="115"/>
      <c r="M34" s="116"/>
    </row>
    <row r="35" spans="2:13" x14ac:dyDescent="0.25">
      <c r="B35" s="13" t="s">
        <v>84</v>
      </c>
      <c r="C35" s="14"/>
      <c r="D35" s="100"/>
      <c r="E35" s="101"/>
      <c r="F35" s="113"/>
      <c r="G35" s="100"/>
      <c r="H35" s="101"/>
      <c r="I35" s="113"/>
      <c r="J35" s="114">
        <f t="shared" si="0"/>
        <v>0</v>
      </c>
      <c r="K35" s="115"/>
      <c r="L35" s="115"/>
      <c r="M35" s="116"/>
    </row>
    <row r="36" spans="2:13" x14ac:dyDescent="0.25">
      <c r="B36" s="13" t="s">
        <v>85</v>
      </c>
      <c r="C36" s="14"/>
      <c r="D36" s="100"/>
      <c r="E36" s="101"/>
      <c r="F36" s="113"/>
      <c r="G36" s="100"/>
      <c r="H36" s="101"/>
      <c r="I36" s="113"/>
      <c r="J36" s="114">
        <f t="shared" si="0"/>
        <v>0</v>
      </c>
      <c r="K36" s="115"/>
      <c r="L36" s="115"/>
      <c r="M36" s="116"/>
    </row>
    <row r="37" spans="2:13" x14ac:dyDescent="0.25">
      <c r="B37" s="13" t="s">
        <v>86</v>
      </c>
      <c r="C37" s="28"/>
      <c r="D37" s="100"/>
      <c r="E37" s="101"/>
      <c r="F37" s="113"/>
      <c r="G37" s="100"/>
      <c r="H37" s="101"/>
      <c r="I37" s="113"/>
      <c r="J37" s="114">
        <f t="shared" si="0"/>
        <v>0</v>
      </c>
      <c r="K37" s="115"/>
      <c r="L37" s="115"/>
      <c r="M37" s="116"/>
    </row>
    <row r="38" spans="2:13" ht="15.75" thickBot="1" x14ac:dyDescent="0.3">
      <c r="B38" s="12" t="s">
        <v>29</v>
      </c>
      <c r="C38" s="16"/>
      <c r="D38" s="126"/>
      <c r="E38" s="127"/>
      <c r="F38" s="128"/>
      <c r="G38" s="126"/>
      <c r="H38" s="127"/>
      <c r="I38" s="128"/>
      <c r="J38" s="114">
        <f t="shared" si="0"/>
        <v>0</v>
      </c>
      <c r="K38" s="115"/>
      <c r="L38" s="115"/>
      <c r="M38" s="116"/>
    </row>
    <row r="39" spans="2:13" ht="15.75" thickBot="1" x14ac:dyDescent="0.3">
      <c r="B39" s="23"/>
      <c r="C39" s="25"/>
      <c r="D39" s="117" t="s">
        <v>87</v>
      </c>
      <c r="E39" s="118"/>
      <c r="F39" s="118"/>
      <c r="G39" s="119">
        <f>+SUM(G33:I38)</f>
        <v>0</v>
      </c>
      <c r="H39" s="120"/>
      <c r="I39" s="121"/>
      <c r="J39" s="122">
        <f>+SUM(J33:M38)</f>
        <v>0</v>
      </c>
      <c r="K39" s="123"/>
      <c r="L39" s="123"/>
      <c r="M39" s="124"/>
    </row>
    <row r="40" spans="2:13" ht="15.75" thickBot="1" x14ac:dyDescent="0.3"/>
    <row r="41" spans="2:13" ht="51" customHeight="1" thickBot="1" x14ac:dyDescent="0.3">
      <c r="B41" s="27" t="s">
        <v>48</v>
      </c>
      <c r="C41" s="221" t="s">
        <v>88</v>
      </c>
      <c r="D41" s="222"/>
      <c r="E41" s="222"/>
      <c r="F41" s="222"/>
      <c r="G41" s="222"/>
      <c r="H41" s="222"/>
      <c r="I41" s="222"/>
      <c r="J41" s="222"/>
      <c r="K41" s="222"/>
      <c r="L41" s="222"/>
      <c r="M41" s="223"/>
    </row>
    <row r="42" spans="2:13" ht="45" customHeight="1" x14ac:dyDescent="0.25">
      <c r="B42" s="11" t="s">
        <v>154</v>
      </c>
      <c r="C42" s="125" t="s">
        <v>78</v>
      </c>
      <c r="D42" s="125"/>
      <c r="E42" s="110" t="s">
        <v>90</v>
      </c>
      <c r="F42" s="110"/>
      <c r="G42" s="110"/>
      <c r="H42" s="110" t="s">
        <v>94</v>
      </c>
      <c r="I42" s="110"/>
      <c r="J42" s="110" t="s">
        <v>251</v>
      </c>
      <c r="K42" s="110"/>
      <c r="L42" s="110"/>
      <c r="M42" s="111"/>
    </row>
    <row r="43" spans="2:13" x14ac:dyDescent="0.25">
      <c r="B43" s="13" t="s">
        <v>98</v>
      </c>
      <c r="C43" s="129"/>
      <c r="D43" s="129"/>
      <c r="E43" s="130"/>
      <c r="F43" s="130"/>
      <c r="G43" s="130"/>
      <c r="H43" s="100"/>
      <c r="I43" s="113"/>
      <c r="J43" s="130">
        <f>IF(H43=Sąrašai!$A$1,(E43*$J$29/$J$8)/"2",IF(H43=Sąrašai!$A$2,E43*$J$29/$J$8,))</f>
        <v>0</v>
      </c>
      <c r="K43" s="130"/>
      <c r="L43" s="130"/>
      <c r="M43" s="215"/>
    </row>
    <row r="44" spans="2:13" x14ac:dyDescent="0.25">
      <c r="B44" s="13" t="s">
        <v>99</v>
      </c>
      <c r="C44" s="129"/>
      <c r="D44" s="129"/>
      <c r="E44" s="130"/>
      <c r="F44" s="130"/>
      <c r="G44" s="130"/>
      <c r="H44" s="100"/>
      <c r="I44" s="113"/>
      <c r="J44" s="130">
        <f>IF(H44=Sąrašai!$A$1,(E44*$J$29/$J$8)/"2",IF(H44=Sąrašai!$A$2,E44*$J$29/$J$8,))</f>
        <v>0</v>
      </c>
      <c r="K44" s="130"/>
      <c r="L44" s="130"/>
      <c r="M44" s="215"/>
    </row>
    <row r="45" spans="2:13" x14ac:dyDescent="0.25">
      <c r="B45" s="13" t="s">
        <v>100</v>
      </c>
      <c r="C45" s="129"/>
      <c r="D45" s="129"/>
      <c r="E45" s="130"/>
      <c r="F45" s="130"/>
      <c r="G45" s="130"/>
      <c r="H45" s="100"/>
      <c r="I45" s="113"/>
      <c r="J45" s="130">
        <f>IF(H45=Sąrašai!$A$1,(E45*$J$29/$J$8)/"2",IF(H45=Sąrašai!$A$2,E45*$J$29/$J$8,))</f>
        <v>0</v>
      </c>
      <c r="K45" s="130"/>
      <c r="L45" s="130"/>
      <c r="M45" s="215"/>
    </row>
    <row r="46" spans="2:13" x14ac:dyDescent="0.25">
      <c r="B46" s="13" t="s">
        <v>101</v>
      </c>
      <c r="C46" s="129"/>
      <c r="D46" s="129"/>
      <c r="E46" s="130"/>
      <c r="F46" s="130"/>
      <c r="G46" s="130"/>
      <c r="H46" s="100"/>
      <c r="I46" s="113"/>
      <c r="J46" s="130">
        <f>IF(H46=Sąrašai!$A$1,(E46*$J$29/$J$8)/"2",IF(H46=Sąrašai!$A$2,E46*$J$29/$J$8,))</f>
        <v>0</v>
      </c>
      <c r="K46" s="130"/>
      <c r="L46" s="130"/>
      <c r="M46" s="215"/>
    </row>
    <row r="47" spans="2:13" x14ac:dyDescent="0.25">
      <c r="B47" s="13" t="s">
        <v>102</v>
      </c>
      <c r="C47" s="140"/>
      <c r="D47" s="141"/>
      <c r="E47" s="142"/>
      <c r="F47" s="143"/>
      <c r="G47" s="144"/>
      <c r="H47" s="100"/>
      <c r="I47" s="113"/>
      <c r="J47" s="130">
        <f>IF(H47=Sąrašai!$A$1,(E47*$J$29/$J$8)/"2",IF(H47=Sąrašai!$A$2,E47*$J$29/$J$8,))</f>
        <v>0</v>
      </c>
      <c r="K47" s="130"/>
      <c r="L47" s="130"/>
      <c r="M47" s="215"/>
    </row>
    <row r="48" spans="2:13" ht="15.75" thickBot="1" x14ac:dyDescent="0.3">
      <c r="B48" s="12" t="s">
        <v>29</v>
      </c>
      <c r="C48" s="145"/>
      <c r="D48" s="145"/>
      <c r="E48" s="146"/>
      <c r="F48" s="146"/>
      <c r="G48" s="146"/>
      <c r="H48" s="100"/>
      <c r="I48" s="113"/>
      <c r="J48" s="130">
        <f>IF(H48=Sąrašai!$A$1,(E48*$J$29/$J$8)/"2",IF(H48=Sąrašai!$A$2,E48*$J$29/$J$8,))</f>
        <v>0</v>
      </c>
      <c r="K48" s="130"/>
      <c r="L48" s="130"/>
      <c r="M48" s="215"/>
    </row>
    <row r="49" spans="2:14" ht="15.75" thickBot="1" x14ac:dyDescent="0.3">
      <c r="B49" s="23"/>
      <c r="C49" s="131" t="s">
        <v>87</v>
      </c>
      <c r="D49" s="131"/>
      <c r="E49" s="132">
        <f>+SUM(E43:G48)</f>
        <v>0</v>
      </c>
      <c r="F49" s="133"/>
      <c r="G49" s="134"/>
      <c r="H49" s="218" t="s">
        <v>97</v>
      </c>
      <c r="I49" s="134"/>
      <c r="J49" s="216">
        <f>+SUM(J43:M48)</f>
        <v>0</v>
      </c>
      <c r="K49" s="216"/>
      <c r="L49" s="216"/>
      <c r="M49" s="217"/>
    </row>
    <row r="50" spans="2:14" ht="15.75" thickBot="1" x14ac:dyDescent="0.3"/>
    <row r="51" spans="2:14" ht="50.25" customHeight="1" thickBot="1" x14ac:dyDescent="0.3">
      <c r="B51" s="27" t="s">
        <v>50</v>
      </c>
      <c r="C51" s="108" t="s">
        <v>246</v>
      </c>
      <c r="D51" s="108"/>
      <c r="E51" s="108"/>
      <c r="F51" s="108"/>
      <c r="G51" s="108"/>
      <c r="H51" s="108"/>
      <c r="I51" s="108"/>
      <c r="J51" s="108"/>
      <c r="K51" s="108"/>
      <c r="L51" s="108"/>
      <c r="M51" s="108"/>
      <c r="N51" s="109"/>
    </row>
    <row r="52" spans="2:14" ht="62.25" customHeight="1" x14ac:dyDescent="0.25">
      <c r="B52" s="11" t="s">
        <v>155</v>
      </c>
      <c r="C52" s="67" t="s">
        <v>78</v>
      </c>
      <c r="D52" s="110" t="s">
        <v>93</v>
      </c>
      <c r="E52" s="110"/>
      <c r="F52" s="110"/>
      <c r="G52" s="110" t="s">
        <v>80</v>
      </c>
      <c r="H52" s="110"/>
      <c r="I52" s="110"/>
      <c r="J52" s="110" t="s">
        <v>94</v>
      </c>
      <c r="K52" s="110"/>
      <c r="L52" s="110" t="s">
        <v>81</v>
      </c>
      <c r="M52" s="110"/>
      <c r="N52" s="111"/>
    </row>
    <row r="53" spans="2:14" x14ac:dyDescent="0.25">
      <c r="B53" s="13" t="s">
        <v>156</v>
      </c>
      <c r="C53" s="66"/>
      <c r="D53" s="89"/>
      <c r="E53" s="89"/>
      <c r="F53" s="89"/>
      <c r="G53" s="89"/>
      <c r="H53" s="89"/>
      <c r="I53" s="89"/>
      <c r="J53" s="100"/>
      <c r="K53" s="113"/>
      <c r="L53" s="114">
        <f>IF(J53=Sąrašai!$A$1,(G53*$J$29/$J$8)/"2",IF(J53=Sąrašai!$A$2,G53*$J$29/$J$8,))</f>
        <v>0</v>
      </c>
      <c r="M53" s="115"/>
      <c r="N53" s="116"/>
    </row>
    <row r="54" spans="2:14" x14ac:dyDescent="0.25">
      <c r="B54" s="13" t="s">
        <v>157</v>
      </c>
      <c r="C54" s="66"/>
      <c r="D54" s="89"/>
      <c r="E54" s="89"/>
      <c r="F54" s="89"/>
      <c r="G54" s="89"/>
      <c r="H54" s="89"/>
      <c r="I54" s="89"/>
      <c r="J54" s="100"/>
      <c r="K54" s="113"/>
      <c r="L54" s="114">
        <f>IF(J54=Sąrašai!$A$1,(G54*$J$29/$J$8)/"2",IF(J54=Sąrašai!$A$2,G54*$J$29/$J$8,))</f>
        <v>0</v>
      </c>
      <c r="M54" s="115"/>
      <c r="N54" s="116"/>
    </row>
    <row r="55" spans="2:14" x14ac:dyDescent="0.25">
      <c r="B55" s="13" t="s">
        <v>158</v>
      </c>
      <c r="C55" s="66"/>
      <c r="D55" s="89"/>
      <c r="E55" s="89"/>
      <c r="F55" s="89"/>
      <c r="G55" s="89"/>
      <c r="H55" s="89"/>
      <c r="I55" s="89"/>
      <c r="J55" s="100"/>
      <c r="K55" s="113"/>
      <c r="L55" s="114">
        <f>IF(J55=Sąrašai!$A$1,(G55*$J$29/$J$8)/"2",IF(J55=Sąrašai!$A$2,G55*$J$29/$J$8,))</f>
        <v>0</v>
      </c>
      <c r="M55" s="115"/>
      <c r="N55" s="116"/>
    </row>
    <row r="56" spans="2:14" x14ac:dyDescent="0.25">
      <c r="B56" s="13" t="s">
        <v>159</v>
      </c>
      <c r="C56" s="66"/>
      <c r="D56" s="89"/>
      <c r="E56" s="89"/>
      <c r="F56" s="89"/>
      <c r="G56" s="89"/>
      <c r="H56" s="89"/>
      <c r="I56" s="89"/>
      <c r="J56" s="100"/>
      <c r="K56" s="113"/>
      <c r="L56" s="114">
        <f>IF(J56=Sąrašai!$A$1,(G56*$J$29/$J$8)/"2",IF(J56=Sąrašai!$A$2,G56*$J$29/$J$8,))</f>
        <v>0</v>
      </c>
      <c r="M56" s="115"/>
      <c r="N56" s="116"/>
    </row>
    <row r="57" spans="2:14" x14ac:dyDescent="0.25">
      <c r="B57" s="13" t="s">
        <v>160</v>
      </c>
      <c r="C57" s="60"/>
      <c r="D57" s="89"/>
      <c r="E57" s="89"/>
      <c r="F57" s="89"/>
      <c r="G57" s="89"/>
      <c r="H57" s="89"/>
      <c r="I57" s="89"/>
      <c r="J57" s="100"/>
      <c r="K57" s="113"/>
      <c r="L57" s="114">
        <f>IF(J57=Sąrašai!$A$1,(G57*$J$29/$J$8)/"2",IF(J57=Sąrašai!$A$2,G57*$J$29/$J$8,))</f>
        <v>0</v>
      </c>
      <c r="M57" s="115"/>
      <c r="N57" s="116"/>
    </row>
    <row r="58" spans="2:14" ht="15.75" thickBot="1" x14ac:dyDescent="0.3">
      <c r="B58" s="13" t="s">
        <v>29</v>
      </c>
      <c r="C58" s="68"/>
      <c r="D58" s="153"/>
      <c r="E58" s="153"/>
      <c r="F58" s="153"/>
      <c r="G58" s="153"/>
      <c r="H58" s="153"/>
      <c r="I58" s="153"/>
      <c r="J58" s="100"/>
      <c r="K58" s="113"/>
      <c r="L58" s="114">
        <f>IF(J58=Sąrašai!$A$1,(G58*$J$29/$J$8)/"2",IF(J58=Sąrašai!$A$2,G58*$J$29/$J$8,))</f>
        <v>0</v>
      </c>
      <c r="M58" s="115"/>
      <c r="N58" s="116"/>
    </row>
    <row r="59" spans="2:14" ht="15.75" thickBot="1" x14ac:dyDescent="0.3">
      <c r="B59" s="23"/>
      <c r="C59" s="25"/>
      <c r="D59" s="117" t="s">
        <v>87</v>
      </c>
      <c r="E59" s="118"/>
      <c r="F59" s="118"/>
      <c r="G59" s="152">
        <f>+SUM(G53:I58)</f>
        <v>0</v>
      </c>
      <c r="H59" s="152"/>
      <c r="I59" s="152"/>
      <c r="J59" s="119" t="s">
        <v>97</v>
      </c>
      <c r="K59" s="121"/>
      <c r="L59" s="122">
        <f>+SUM(L53:N58)</f>
        <v>0</v>
      </c>
      <c r="M59" s="123"/>
      <c r="N59" s="124"/>
    </row>
    <row r="60" spans="2:14" ht="15.75" thickBot="1" x14ac:dyDescent="0.3"/>
    <row r="61" spans="2:14" ht="66.75" customHeight="1" thickBot="1" x14ac:dyDescent="0.3">
      <c r="B61" s="27">
        <v>8</v>
      </c>
      <c r="C61" s="108" t="s">
        <v>250</v>
      </c>
      <c r="D61" s="108"/>
      <c r="E61" s="108"/>
      <c r="F61" s="108"/>
      <c r="G61" s="108"/>
      <c r="H61" s="108"/>
      <c r="I61" s="108"/>
      <c r="J61" s="108"/>
      <c r="K61" s="109"/>
    </row>
    <row r="62" spans="2:14" ht="60.75" customHeight="1" x14ac:dyDescent="0.25">
      <c r="B62" s="11" t="s">
        <v>161</v>
      </c>
      <c r="C62" s="67" t="s">
        <v>248</v>
      </c>
      <c r="D62" s="110" t="s">
        <v>247</v>
      </c>
      <c r="E62" s="110"/>
      <c r="F62" s="110"/>
      <c r="G62" s="110" t="s">
        <v>94</v>
      </c>
      <c r="H62" s="110"/>
      <c r="I62" s="110" t="s">
        <v>249</v>
      </c>
      <c r="J62" s="110"/>
      <c r="K62" s="111"/>
    </row>
    <row r="63" spans="2:14" ht="15.75" thickBot="1" x14ac:dyDescent="0.3">
      <c r="B63" s="13" t="s">
        <v>162</v>
      </c>
      <c r="C63" s="66"/>
      <c r="D63" s="89"/>
      <c r="E63" s="89"/>
      <c r="F63" s="89"/>
      <c r="G63" s="100"/>
      <c r="H63" s="113"/>
      <c r="I63" s="114">
        <f>IF(G63=Sąrašai!$A$1,(D63*$J$29/$J$8)/"2",IF(G63=Sąrašai!$A$2,D63*$J$29/$J$8,))</f>
        <v>0</v>
      </c>
      <c r="J63" s="115"/>
      <c r="K63" s="116"/>
    </row>
    <row r="64" spans="2:14" ht="15.75" thickBot="1" x14ac:dyDescent="0.3">
      <c r="B64" s="158" t="s">
        <v>87</v>
      </c>
      <c r="C64" s="159"/>
      <c r="D64" s="152">
        <f>+SUM(D63:F63)</f>
        <v>0</v>
      </c>
      <c r="E64" s="152"/>
      <c r="F64" s="152"/>
      <c r="G64" s="152" t="s">
        <v>97</v>
      </c>
      <c r="H64" s="152"/>
      <c r="I64" s="160">
        <f>+SUM(I63:K63)</f>
        <v>0</v>
      </c>
      <c r="J64" s="152"/>
      <c r="K64" s="161"/>
    </row>
    <row r="65" spans="1:17" ht="15.75" thickBot="1" x14ac:dyDescent="0.3"/>
    <row r="66" spans="1:17" ht="31.5" customHeight="1" thickBot="1" x14ac:dyDescent="0.3">
      <c r="B66" s="30" t="s">
        <v>60</v>
      </c>
      <c r="C66" s="108" t="s">
        <v>103</v>
      </c>
      <c r="D66" s="108"/>
      <c r="E66" s="108"/>
      <c r="F66" s="108"/>
      <c r="G66" s="108"/>
      <c r="H66" s="108"/>
      <c r="I66" s="108"/>
      <c r="J66" s="162">
        <f>I64+L59+J49+J39</f>
        <v>0</v>
      </c>
      <c r="K66" s="163"/>
    </row>
    <row r="68" spans="1:17" x14ac:dyDescent="0.25">
      <c r="A68" s="43"/>
      <c r="B68" s="44"/>
      <c r="C68" s="43"/>
      <c r="D68" s="43"/>
      <c r="E68" s="43"/>
      <c r="F68" s="43"/>
      <c r="G68" s="43"/>
      <c r="H68" s="43"/>
      <c r="I68" s="43"/>
      <c r="J68" s="43"/>
      <c r="K68" s="43"/>
      <c r="L68" s="43"/>
      <c r="M68" s="43"/>
      <c r="N68" s="43"/>
      <c r="O68" s="43"/>
      <c r="P68" s="43"/>
      <c r="Q68" s="45"/>
    </row>
    <row r="70" spans="1:17" x14ac:dyDescent="0.25">
      <c r="B70" s="3"/>
    </row>
    <row r="71" spans="1:17" x14ac:dyDescent="0.25">
      <c r="B71" s="3"/>
    </row>
    <row r="72" spans="1:17" x14ac:dyDescent="0.25">
      <c r="B72" s="3"/>
    </row>
    <row r="73" spans="1:17" x14ac:dyDescent="0.25">
      <c r="B73" s="3"/>
    </row>
    <row r="74" spans="1:17" x14ac:dyDescent="0.25">
      <c r="B74" s="3"/>
    </row>
    <row r="75" spans="1:17" x14ac:dyDescent="0.25">
      <c r="B75" s="3"/>
    </row>
    <row r="76" spans="1:17" x14ac:dyDescent="0.25">
      <c r="B76" s="3"/>
    </row>
    <row r="77" spans="1:17" x14ac:dyDescent="0.25">
      <c r="B77" s="3"/>
    </row>
    <row r="78" spans="1:17" ht="15.75" customHeight="1" x14ac:dyDescent="0.25">
      <c r="B78" s="3"/>
    </row>
    <row r="79" spans="1:17" x14ac:dyDescent="0.25">
      <c r="B79" s="3"/>
    </row>
    <row r="80" spans="1:17" x14ac:dyDescent="0.25">
      <c r="B80" s="3"/>
    </row>
    <row r="81" spans="2:2" x14ac:dyDescent="0.25">
      <c r="B81" s="3"/>
    </row>
    <row r="82" spans="2:2" x14ac:dyDescent="0.25">
      <c r="B82" s="3"/>
    </row>
    <row r="83" spans="2:2"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ht="15" customHeight="1" x14ac:dyDescent="0.25">
      <c r="B91" s="3"/>
    </row>
    <row r="92" spans="2:2" x14ac:dyDescent="0.25">
      <c r="B92" s="3"/>
    </row>
    <row r="93" spans="2:2" x14ac:dyDescent="0.25">
      <c r="B93" s="3"/>
    </row>
    <row r="94" spans="2:2" ht="15" customHeight="1" x14ac:dyDescent="0.25">
      <c r="B94" s="3"/>
    </row>
    <row r="95" spans="2:2" ht="15" customHeight="1" x14ac:dyDescent="0.25">
      <c r="B95" s="3"/>
    </row>
    <row r="96" spans="2:2" ht="15.75" customHeight="1" x14ac:dyDescent="0.25">
      <c r="B96" s="3"/>
    </row>
    <row r="97" spans="2:2" x14ac:dyDescent="0.25">
      <c r="B97" s="3"/>
    </row>
    <row r="98" spans="2:2" ht="15.75" customHeight="1" x14ac:dyDescent="0.25">
      <c r="B98" s="3"/>
    </row>
    <row r="99" spans="2:2" ht="45" customHeight="1" x14ac:dyDescent="0.25">
      <c r="B99" s="3"/>
    </row>
    <row r="100" spans="2:2" x14ac:dyDescent="0.25">
      <c r="B100" s="3"/>
    </row>
    <row r="101" spans="2:2" x14ac:dyDescent="0.25">
      <c r="B101" s="3"/>
    </row>
    <row r="102" spans="2:2" x14ac:dyDescent="0.25">
      <c r="B102" s="3"/>
    </row>
    <row r="103" spans="2:2" x14ac:dyDescent="0.25">
      <c r="B103" s="3"/>
    </row>
    <row r="104" spans="2:2" x14ac:dyDescent="0.25">
      <c r="B104" s="3"/>
    </row>
    <row r="105" spans="2:2" x14ac:dyDescent="0.25">
      <c r="B105" s="3"/>
    </row>
    <row r="106" spans="2:2" x14ac:dyDescent="0.25">
      <c r="B106" s="3"/>
    </row>
    <row r="107" spans="2:2" x14ac:dyDescent="0.25">
      <c r="B107" s="3"/>
    </row>
    <row r="108" spans="2:2" ht="15.75" customHeight="1" x14ac:dyDescent="0.25">
      <c r="B108" s="3"/>
    </row>
    <row r="109" spans="2:2" ht="15" customHeight="1" x14ac:dyDescent="0.25">
      <c r="B109" s="3"/>
    </row>
    <row r="110" spans="2:2" x14ac:dyDescent="0.25">
      <c r="B110" s="3"/>
    </row>
    <row r="111" spans="2:2" x14ac:dyDescent="0.25">
      <c r="B111" s="3"/>
    </row>
    <row r="112" spans="2:2" x14ac:dyDescent="0.25">
      <c r="B112" s="3"/>
    </row>
    <row r="113" spans="2:2" x14ac:dyDescent="0.25">
      <c r="B113" s="3"/>
    </row>
    <row r="114" spans="2:2" x14ac:dyDescent="0.25">
      <c r="B114" s="3"/>
    </row>
    <row r="115" spans="2:2" x14ac:dyDescent="0.25">
      <c r="B115" s="3"/>
    </row>
    <row r="116" spans="2:2" x14ac:dyDescent="0.25">
      <c r="B116" s="3"/>
    </row>
    <row r="117" spans="2:2" x14ac:dyDescent="0.25">
      <c r="B117" s="3"/>
    </row>
    <row r="118" spans="2:2" ht="15.75" customHeight="1" x14ac:dyDescent="0.25">
      <c r="B118" s="3"/>
    </row>
    <row r="119" spans="2:2" ht="45" customHeight="1" x14ac:dyDescent="0.25">
      <c r="B119" s="3"/>
    </row>
    <row r="120" spans="2:2" x14ac:dyDescent="0.25">
      <c r="B120" s="3"/>
    </row>
    <row r="121" spans="2:2" x14ac:dyDescent="0.25">
      <c r="B121" s="3"/>
    </row>
    <row r="122" spans="2:2" x14ac:dyDescent="0.25">
      <c r="B122" s="3"/>
    </row>
    <row r="123" spans="2:2" x14ac:dyDescent="0.25">
      <c r="B123" s="3"/>
    </row>
    <row r="124" spans="2:2" x14ac:dyDescent="0.25">
      <c r="B124" s="3"/>
    </row>
    <row r="125" spans="2:2" x14ac:dyDescent="0.25">
      <c r="B125" s="3"/>
    </row>
    <row r="126" spans="2:2" x14ac:dyDescent="0.25">
      <c r="B126" s="3"/>
    </row>
    <row r="127" spans="2:2" x14ac:dyDescent="0.25">
      <c r="B127" s="3"/>
    </row>
    <row r="128" spans="2:2" ht="15.75" customHeight="1" x14ac:dyDescent="0.25">
      <c r="B128" s="3"/>
    </row>
    <row r="129" spans="2:2" ht="45" customHeight="1" x14ac:dyDescent="0.25">
      <c r="B129" s="3"/>
    </row>
    <row r="130" spans="2:2" x14ac:dyDescent="0.25">
      <c r="B130" s="3"/>
    </row>
    <row r="131" spans="2:2" x14ac:dyDescent="0.25">
      <c r="B131" s="3"/>
    </row>
    <row r="132" spans="2:2" x14ac:dyDescent="0.25">
      <c r="B132" s="3"/>
    </row>
    <row r="133" spans="2:2" x14ac:dyDescent="0.25">
      <c r="B133" s="3"/>
    </row>
    <row r="134" spans="2:2" x14ac:dyDescent="0.25">
      <c r="B134" s="3"/>
    </row>
    <row r="135" spans="2:2" x14ac:dyDescent="0.25">
      <c r="B135" s="3"/>
    </row>
    <row r="136" spans="2:2" x14ac:dyDescent="0.25">
      <c r="B136" s="3"/>
    </row>
    <row r="137" spans="2:2" x14ac:dyDescent="0.25">
      <c r="B137" s="3"/>
    </row>
    <row r="138" spans="2:2" ht="15.75" customHeight="1" x14ac:dyDescent="0.25">
      <c r="B138" s="3"/>
    </row>
    <row r="139" spans="2:2" x14ac:dyDescent="0.25">
      <c r="B139" s="3"/>
    </row>
    <row r="140" spans="2:2" x14ac:dyDescent="0.25">
      <c r="B140" s="3"/>
    </row>
    <row r="141" spans="2:2" x14ac:dyDescent="0.25">
      <c r="B141" s="3"/>
    </row>
    <row r="142" spans="2:2" x14ac:dyDescent="0.25">
      <c r="B142" s="3"/>
    </row>
    <row r="143" spans="2:2"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sheetData>
  <mergeCells count="148">
    <mergeCell ref="C1:N1"/>
    <mergeCell ref="C4:N4"/>
    <mergeCell ref="C5:I5"/>
    <mergeCell ref="J5:N5"/>
    <mergeCell ref="C6:I6"/>
    <mergeCell ref="J6:N6"/>
    <mergeCell ref="C10:I10"/>
    <mergeCell ref="J10:N10"/>
    <mergeCell ref="C13:N13"/>
    <mergeCell ref="C11:I11"/>
    <mergeCell ref="J11:N11"/>
    <mergeCell ref="C14:L14"/>
    <mergeCell ref="M14:N14"/>
    <mergeCell ref="C15:L15"/>
    <mergeCell ref="M15:N15"/>
    <mergeCell ref="C7:I7"/>
    <mergeCell ref="J7:N7"/>
    <mergeCell ref="C8:I8"/>
    <mergeCell ref="J8:N8"/>
    <mergeCell ref="C9:I9"/>
    <mergeCell ref="J9:N9"/>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B64:C64"/>
    <mergeCell ref="D64:F64"/>
    <mergeCell ref="G64:H64"/>
    <mergeCell ref="I64:K64"/>
    <mergeCell ref="C66:I66"/>
    <mergeCell ref="J66:K66"/>
    <mergeCell ref="D63:F63"/>
    <mergeCell ref="G63:H63"/>
    <mergeCell ref="I63:K63"/>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G63:H63 H43:I48</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3"/>
  <sheetViews>
    <sheetView view="pageBreakPreview" zoomScaleNormal="85" zoomScaleSheetLayoutView="100" workbookViewId="0">
      <selection activeCell="J8" sqref="J8:N8"/>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80" t="s">
        <v>70</v>
      </c>
      <c r="D1" s="80"/>
      <c r="E1" s="80"/>
      <c r="F1" s="80"/>
      <c r="G1" s="80"/>
      <c r="H1" s="80"/>
      <c r="I1" s="80"/>
      <c r="J1" s="80"/>
      <c r="K1" s="80"/>
      <c r="L1" s="80"/>
      <c r="M1" s="80"/>
      <c r="N1" s="80"/>
    </row>
    <row r="2" spans="2:14" ht="15.75" customHeight="1" x14ac:dyDescent="0.25">
      <c r="C2" s="22"/>
      <c r="D2" s="22"/>
      <c r="E2" s="22"/>
      <c r="F2" s="22"/>
      <c r="G2" s="22"/>
      <c r="H2" s="22"/>
      <c r="I2" s="22"/>
      <c r="J2" s="22"/>
      <c r="K2" s="22"/>
      <c r="L2" s="22"/>
      <c r="M2" s="22"/>
      <c r="N2" s="22"/>
    </row>
    <row r="3" spans="2:14" ht="15.75" thickBot="1" x14ac:dyDescent="0.3">
      <c r="B3" s="48" t="s">
        <v>196</v>
      </c>
      <c r="C3" s="48"/>
    </row>
    <row r="4" spans="2:14" ht="15.75" thickBot="1" x14ac:dyDescent="0.3">
      <c r="B4" s="10" t="s">
        <v>7</v>
      </c>
      <c r="C4" s="83" t="s">
        <v>71</v>
      </c>
      <c r="D4" s="83"/>
      <c r="E4" s="83"/>
      <c r="F4" s="83"/>
      <c r="G4" s="83"/>
      <c r="H4" s="83"/>
      <c r="I4" s="83"/>
      <c r="J4" s="83"/>
      <c r="K4" s="83"/>
      <c r="L4" s="83"/>
      <c r="M4" s="83"/>
      <c r="N4" s="84"/>
    </row>
    <row r="5" spans="2:14" x14ac:dyDescent="0.25">
      <c r="B5" s="15" t="s">
        <v>140</v>
      </c>
      <c r="C5" s="95" t="s">
        <v>21</v>
      </c>
      <c r="D5" s="95"/>
      <c r="E5" s="95"/>
      <c r="F5" s="95"/>
      <c r="G5" s="95"/>
      <c r="H5" s="95"/>
      <c r="I5" s="95"/>
      <c r="J5" s="224"/>
      <c r="K5" s="224"/>
      <c r="L5" s="224"/>
      <c r="M5" s="224"/>
      <c r="N5" s="225"/>
    </row>
    <row r="6" spans="2:14" x14ac:dyDescent="0.25">
      <c r="B6" s="11" t="s">
        <v>141</v>
      </c>
      <c r="C6" s="88" t="s">
        <v>75</v>
      </c>
      <c r="D6" s="88"/>
      <c r="E6" s="88"/>
      <c r="F6" s="88"/>
      <c r="G6" s="88"/>
      <c r="H6" s="88"/>
      <c r="I6" s="88"/>
      <c r="J6" s="89"/>
      <c r="K6" s="89"/>
      <c r="L6" s="89"/>
      <c r="M6" s="89"/>
      <c r="N6" s="90"/>
    </row>
    <row r="7" spans="2:14" x14ac:dyDescent="0.25">
      <c r="B7" s="11" t="s">
        <v>142</v>
      </c>
      <c r="C7" s="88" t="s">
        <v>73</v>
      </c>
      <c r="D7" s="88"/>
      <c r="E7" s="88"/>
      <c r="F7" s="88"/>
      <c r="G7" s="88"/>
      <c r="H7" s="88"/>
      <c r="I7" s="88"/>
      <c r="J7" s="89"/>
      <c r="K7" s="89"/>
      <c r="L7" s="89"/>
      <c r="M7" s="89"/>
      <c r="N7" s="90"/>
    </row>
    <row r="8" spans="2:14" x14ac:dyDescent="0.25">
      <c r="B8" s="11" t="s">
        <v>143</v>
      </c>
      <c r="C8" s="88" t="s">
        <v>74</v>
      </c>
      <c r="D8" s="88"/>
      <c r="E8" s="88"/>
      <c r="F8" s="88"/>
      <c r="G8" s="88"/>
      <c r="H8" s="88"/>
      <c r="I8" s="88"/>
      <c r="J8" s="89"/>
      <c r="K8" s="89"/>
      <c r="L8" s="89"/>
      <c r="M8" s="89"/>
      <c r="N8" s="90"/>
    </row>
    <row r="9" spans="2:14" x14ac:dyDescent="0.25">
      <c r="B9" s="11" t="s">
        <v>144</v>
      </c>
      <c r="C9" s="88" t="s">
        <v>72</v>
      </c>
      <c r="D9" s="88"/>
      <c r="E9" s="88"/>
      <c r="F9" s="88"/>
      <c r="G9" s="88"/>
      <c r="H9" s="88"/>
      <c r="I9" s="88"/>
      <c r="J9" s="100"/>
      <c r="K9" s="101"/>
      <c r="L9" s="101"/>
      <c r="M9" s="101"/>
      <c r="N9" s="102"/>
    </row>
    <row r="10" spans="2:14" ht="35.25" customHeight="1" x14ac:dyDescent="0.25">
      <c r="B10" s="13" t="s">
        <v>145</v>
      </c>
      <c r="C10" s="91" t="s">
        <v>25</v>
      </c>
      <c r="D10" s="91"/>
      <c r="E10" s="91"/>
      <c r="F10" s="91"/>
      <c r="G10" s="91"/>
      <c r="H10" s="91"/>
      <c r="I10" s="91"/>
      <c r="J10" s="92"/>
      <c r="K10" s="89"/>
      <c r="L10" s="89"/>
      <c r="M10" s="89"/>
      <c r="N10" s="90"/>
    </row>
    <row r="11" spans="2:14" ht="30.75" customHeight="1" thickBot="1" x14ac:dyDescent="0.3">
      <c r="B11" s="12" t="s">
        <v>253</v>
      </c>
      <c r="C11" s="107" t="s">
        <v>252</v>
      </c>
      <c r="D11" s="107"/>
      <c r="E11" s="107"/>
      <c r="F11" s="107"/>
      <c r="G11" s="107"/>
      <c r="H11" s="107"/>
      <c r="I11" s="107"/>
      <c r="J11" s="199"/>
      <c r="K11" s="226"/>
      <c r="L11" s="226"/>
      <c r="M11" s="226"/>
      <c r="N11" s="227"/>
    </row>
    <row r="12" spans="2:14" ht="15.75" thickBot="1" x14ac:dyDescent="0.3"/>
    <row r="13" spans="2:14" ht="15.75" thickBot="1" x14ac:dyDescent="0.3">
      <c r="B13" s="42" t="s">
        <v>11</v>
      </c>
      <c r="C13" s="93" t="s">
        <v>133</v>
      </c>
      <c r="D13" s="93"/>
      <c r="E13" s="93"/>
      <c r="F13" s="93"/>
      <c r="G13" s="93"/>
      <c r="H13" s="93"/>
      <c r="I13" s="93"/>
      <c r="J13" s="93"/>
      <c r="K13" s="93"/>
      <c r="L13" s="93"/>
      <c r="M13" s="93"/>
      <c r="N13" s="94"/>
    </row>
    <row r="14" spans="2:14" x14ac:dyDescent="0.25">
      <c r="B14" s="15" t="s">
        <v>137</v>
      </c>
      <c r="C14" s="95" t="s">
        <v>135</v>
      </c>
      <c r="D14" s="95"/>
      <c r="E14" s="95"/>
      <c r="F14" s="95"/>
      <c r="G14" s="95"/>
      <c r="H14" s="95"/>
      <c r="I14" s="95"/>
      <c r="J14" s="95"/>
      <c r="K14" s="95"/>
      <c r="L14" s="95"/>
      <c r="M14" s="96"/>
      <c r="N14" s="97"/>
    </row>
    <row r="15" spans="2:14" x14ac:dyDescent="0.25">
      <c r="B15" s="13" t="s">
        <v>76</v>
      </c>
      <c r="C15" s="88" t="s">
        <v>134</v>
      </c>
      <c r="D15" s="88"/>
      <c r="E15" s="88"/>
      <c r="F15" s="88"/>
      <c r="G15" s="88"/>
      <c r="H15" s="88"/>
      <c r="I15" s="88"/>
      <c r="J15" s="88"/>
      <c r="K15" s="88"/>
      <c r="L15" s="88"/>
      <c r="M15" s="98"/>
      <c r="N15" s="99"/>
    </row>
    <row r="16" spans="2:14" x14ac:dyDescent="0.25">
      <c r="B16" s="13" t="s">
        <v>138</v>
      </c>
      <c r="C16" s="88" t="s">
        <v>136</v>
      </c>
      <c r="D16" s="88"/>
      <c r="E16" s="88"/>
      <c r="F16" s="88"/>
      <c r="G16" s="88"/>
      <c r="H16" s="88"/>
      <c r="I16" s="88"/>
      <c r="J16" s="88"/>
      <c r="K16" s="88"/>
      <c r="L16" s="88"/>
      <c r="M16" s="98"/>
      <c r="N16" s="99"/>
    </row>
    <row r="17" spans="2:14" ht="30.75" customHeight="1" thickBot="1" x14ac:dyDescent="0.3">
      <c r="B17" s="12" t="s">
        <v>139</v>
      </c>
      <c r="C17" s="149" t="s">
        <v>213</v>
      </c>
      <c r="D17" s="150"/>
      <c r="E17" s="150"/>
      <c r="F17" s="150"/>
      <c r="G17" s="150"/>
      <c r="H17" s="150"/>
      <c r="I17" s="150"/>
      <c r="J17" s="150"/>
      <c r="K17" s="150"/>
      <c r="L17" s="151"/>
      <c r="M17" s="103"/>
      <c r="N17" s="104"/>
    </row>
    <row r="18" spans="2:14" ht="13.5" customHeight="1" x14ac:dyDescent="0.25"/>
    <row r="19" spans="2:14" x14ac:dyDescent="0.25">
      <c r="B19" s="17" t="s">
        <v>19</v>
      </c>
      <c r="C19" s="105" t="s">
        <v>12</v>
      </c>
      <c r="D19" s="105"/>
      <c r="E19" s="105"/>
      <c r="F19" s="105"/>
      <c r="G19" s="105"/>
      <c r="H19" s="105"/>
      <c r="I19" s="105"/>
      <c r="J19" s="105"/>
      <c r="K19" s="105"/>
    </row>
    <row r="20" spans="2:14" x14ac:dyDescent="0.25">
      <c r="B20" s="14" t="s">
        <v>146</v>
      </c>
      <c r="C20" s="88" t="s">
        <v>17</v>
      </c>
      <c r="D20" s="88"/>
      <c r="E20" s="88"/>
      <c r="F20" s="88"/>
      <c r="G20" s="88"/>
      <c r="H20" s="92"/>
      <c r="I20" s="92"/>
      <c r="J20" s="92"/>
      <c r="K20" s="92"/>
    </row>
    <row r="21" spans="2:14" x14ac:dyDescent="0.25">
      <c r="B21" s="14" t="s">
        <v>147</v>
      </c>
      <c r="C21" s="88" t="s">
        <v>18</v>
      </c>
      <c r="D21" s="88"/>
      <c r="E21" s="88"/>
      <c r="F21" s="88"/>
      <c r="G21" s="88"/>
      <c r="H21" s="92"/>
      <c r="I21" s="92"/>
      <c r="J21" s="92"/>
      <c r="K21" s="92"/>
    </row>
    <row r="22" spans="2:14" x14ac:dyDescent="0.25">
      <c r="B22" s="14" t="s">
        <v>148</v>
      </c>
      <c r="C22" s="88" t="s">
        <v>16</v>
      </c>
      <c r="D22" s="88"/>
      <c r="E22" s="88"/>
      <c r="F22" s="88"/>
      <c r="G22" s="88"/>
      <c r="H22" s="89"/>
      <c r="I22" s="89"/>
      <c r="J22" s="89"/>
      <c r="K22" s="89"/>
    </row>
    <row r="23" spans="2:14" x14ac:dyDescent="0.25">
      <c r="B23" s="14" t="s">
        <v>149</v>
      </c>
      <c r="C23" s="88" t="s">
        <v>15</v>
      </c>
      <c r="D23" s="88"/>
      <c r="E23" s="88"/>
      <c r="F23" s="88"/>
      <c r="G23" s="88"/>
      <c r="H23" s="89"/>
      <c r="I23" s="89"/>
      <c r="J23" s="89"/>
      <c r="K23" s="89"/>
    </row>
    <row r="24" spans="2:14" ht="30.75" customHeight="1" x14ac:dyDescent="0.25">
      <c r="B24" s="14" t="s">
        <v>150</v>
      </c>
      <c r="C24" s="106" t="s">
        <v>120</v>
      </c>
      <c r="D24" s="106"/>
      <c r="E24" s="106"/>
      <c r="F24" s="106"/>
      <c r="G24" s="106"/>
      <c r="H24" s="89"/>
      <c r="I24" s="89"/>
      <c r="J24" s="89" t="str">
        <f>IF(H24=Sąrašai!$C$1,31,IF(H24=Sąrašai!$C$2,28,IF(H24=Sąrašai!$C$3,31,IF(H24=Sąrašai!$C$4,30,IF(H24=Sąrašai!$C$5,31,IF(H24=Sąrašai!$C$6,30,IF(H24=Sąrašai!$C$7,31,IF(H24=Sąrašai!$C$8,31,IF(H24=Sąrašai!$C$9,30,IF(H24=Sąrašai!$C$10,31,IF(H24=Sąrašai!$C$11,30,IF(H24=Sąrašai!$C$12,31,"0"))))))))))))</f>
        <v>0</v>
      </c>
      <c r="K24" s="89"/>
    </row>
    <row r="25" spans="2:14" ht="15.75" thickBot="1" x14ac:dyDescent="0.3"/>
    <row r="26" spans="2:14" ht="15.75" thickBot="1" x14ac:dyDescent="0.3">
      <c r="B26" s="10" t="s">
        <v>32</v>
      </c>
      <c r="C26" s="83" t="s">
        <v>123</v>
      </c>
      <c r="D26" s="83"/>
      <c r="E26" s="83"/>
      <c r="F26" s="83"/>
      <c r="G26" s="83"/>
      <c r="H26" s="83"/>
      <c r="I26" s="83"/>
      <c r="J26" s="83"/>
      <c r="K26" s="83"/>
      <c r="L26" s="83"/>
      <c r="M26" s="83"/>
      <c r="N26" s="84"/>
    </row>
    <row r="27" spans="2:14" ht="76.5" customHeight="1" x14ac:dyDescent="0.25">
      <c r="B27" s="11" t="s">
        <v>151</v>
      </c>
      <c r="C27" s="112" t="s">
        <v>106</v>
      </c>
      <c r="D27" s="112"/>
      <c r="E27" s="112"/>
      <c r="F27" s="112"/>
      <c r="G27" s="112"/>
      <c r="H27" s="112"/>
      <c r="I27" s="112"/>
      <c r="J27" s="86"/>
      <c r="K27" s="86"/>
      <c r="L27" s="86"/>
      <c r="M27" s="86"/>
      <c r="N27" s="87"/>
    </row>
    <row r="28" spans="2:14" ht="48.75" customHeight="1" x14ac:dyDescent="0.25">
      <c r="B28" s="11" t="s">
        <v>152</v>
      </c>
      <c r="C28" s="106" t="s">
        <v>163</v>
      </c>
      <c r="D28" s="106"/>
      <c r="E28" s="106"/>
      <c r="F28" s="106"/>
      <c r="G28" s="106"/>
      <c r="H28" s="106"/>
      <c r="I28" s="106"/>
      <c r="J28" s="98">
        <f>J8*J27</f>
        <v>0</v>
      </c>
      <c r="K28" s="98"/>
      <c r="L28" s="98"/>
      <c r="M28" s="98"/>
      <c r="N28" s="99"/>
    </row>
    <row r="29" spans="2:14" ht="31.5" customHeight="1" thickBot="1" x14ac:dyDescent="0.3">
      <c r="B29" s="11" t="s">
        <v>153</v>
      </c>
      <c r="C29" s="107" t="s">
        <v>164</v>
      </c>
      <c r="D29" s="107"/>
      <c r="E29" s="107"/>
      <c r="F29" s="107"/>
      <c r="G29" s="107"/>
      <c r="H29" s="107"/>
      <c r="I29" s="107"/>
      <c r="J29" s="103">
        <f>IF(H23=0,H22*J28,(H22*J28)+(J28/J24*H23))</f>
        <v>0</v>
      </c>
      <c r="K29" s="103"/>
      <c r="L29" s="103"/>
      <c r="M29" s="103"/>
      <c r="N29" s="104"/>
    </row>
    <row r="30" spans="2:14" ht="15.75" thickBot="1" x14ac:dyDescent="0.3"/>
    <row r="31" spans="2:14" ht="48.75" customHeight="1" thickBot="1" x14ac:dyDescent="0.3">
      <c r="B31" s="27" t="s">
        <v>46</v>
      </c>
      <c r="C31" s="108" t="s">
        <v>89</v>
      </c>
      <c r="D31" s="108"/>
      <c r="E31" s="108"/>
      <c r="F31" s="108"/>
      <c r="G31" s="108"/>
      <c r="H31" s="108"/>
      <c r="I31" s="108"/>
      <c r="J31" s="108"/>
      <c r="K31" s="108"/>
      <c r="L31" s="108"/>
      <c r="M31" s="109"/>
      <c r="N31" s="24"/>
    </row>
    <row r="32" spans="2:14" ht="45" customHeight="1" x14ac:dyDescent="0.25">
      <c r="B32" s="11" t="s">
        <v>77</v>
      </c>
      <c r="C32" s="26" t="s">
        <v>78</v>
      </c>
      <c r="D32" s="110" t="s">
        <v>79</v>
      </c>
      <c r="E32" s="110"/>
      <c r="F32" s="110"/>
      <c r="G32" s="110" t="s">
        <v>80</v>
      </c>
      <c r="H32" s="110"/>
      <c r="I32" s="110"/>
      <c r="J32" s="110" t="s">
        <v>81</v>
      </c>
      <c r="K32" s="110"/>
      <c r="L32" s="110"/>
      <c r="M32" s="111"/>
    </row>
    <row r="33" spans="2:13" x14ac:dyDescent="0.25">
      <c r="B33" s="13" t="s">
        <v>82</v>
      </c>
      <c r="C33" s="14"/>
      <c r="D33" s="100"/>
      <c r="E33" s="101"/>
      <c r="F33" s="113"/>
      <c r="G33" s="100"/>
      <c r="H33" s="101"/>
      <c r="I33" s="113"/>
      <c r="J33" s="114">
        <f>IF(G33=0,0,G33*$J$29/$J$8)</f>
        <v>0</v>
      </c>
      <c r="K33" s="115"/>
      <c r="L33" s="115"/>
      <c r="M33" s="116"/>
    </row>
    <row r="34" spans="2:13" x14ac:dyDescent="0.25">
      <c r="B34" s="13" t="s">
        <v>83</v>
      </c>
      <c r="C34" s="14"/>
      <c r="D34" s="100"/>
      <c r="E34" s="101"/>
      <c r="F34" s="113"/>
      <c r="G34" s="100"/>
      <c r="H34" s="101"/>
      <c r="I34" s="113"/>
      <c r="J34" s="114">
        <f t="shared" ref="J34:J38" si="0">IF(G34=0,0,G34*$J$29/$J$8)</f>
        <v>0</v>
      </c>
      <c r="K34" s="115"/>
      <c r="L34" s="115"/>
      <c r="M34" s="116"/>
    </row>
    <row r="35" spans="2:13" x14ac:dyDescent="0.25">
      <c r="B35" s="13" t="s">
        <v>84</v>
      </c>
      <c r="C35" s="14"/>
      <c r="D35" s="100"/>
      <c r="E35" s="101"/>
      <c r="F35" s="113"/>
      <c r="G35" s="100"/>
      <c r="H35" s="101"/>
      <c r="I35" s="113"/>
      <c r="J35" s="114">
        <f t="shared" si="0"/>
        <v>0</v>
      </c>
      <c r="K35" s="115"/>
      <c r="L35" s="115"/>
      <c r="M35" s="116"/>
    </row>
    <row r="36" spans="2:13" x14ac:dyDescent="0.25">
      <c r="B36" s="13" t="s">
        <v>85</v>
      </c>
      <c r="C36" s="14"/>
      <c r="D36" s="100"/>
      <c r="E36" s="101"/>
      <c r="F36" s="113"/>
      <c r="G36" s="100"/>
      <c r="H36" s="101"/>
      <c r="I36" s="113"/>
      <c r="J36" s="114">
        <f t="shared" si="0"/>
        <v>0</v>
      </c>
      <c r="K36" s="115"/>
      <c r="L36" s="115"/>
      <c r="M36" s="116"/>
    </row>
    <row r="37" spans="2:13" x14ac:dyDescent="0.25">
      <c r="B37" s="13" t="s">
        <v>86</v>
      </c>
      <c r="C37" s="28"/>
      <c r="D37" s="100"/>
      <c r="E37" s="101"/>
      <c r="F37" s="113"/>
      <c r="G37" s="100"/>
      <c r="H37" s="101"/>
      <c r="I37" s="113"/>
      <c r="J37" s="114">
        <f t="shared" si="0"/>
        <v>0</v>
      </c>
      <c r="K37" s="115"/>
      <c r="L37" s="115"/>
      <c r="M37" s="116"/>
    </row>
    <row r="38" spans="2:13" ht="15.75" thickBot="1" x14ac:dyDescent="0.3">
      <c r="B38" s="12" t="s">
        <v>29</v>
      </c>
      <c r="C38" s="16"/>
      <c r="D38" s="126"/>
      <c r="E38" s="127"/>
      <c r="F38" s="128"/>
      <c r="G38" s="126"/>
      <c r="H38" s="127"/>
      <c r="I38" s="128"/>
      <c r="J38" s="114">
        <f t="shared" si="0"/>
        <v>0</v>
      </c>
      <c r="K38" s="115"/>
      <c r="L38" s="115"/>
      <c r="M38" s="116"/>
    </row>
    <row r="39" spans="2:13" ht="15.75" thickBot="1" x14ac:dyDescent="0.3">
      <c r="B39" s="23"/>
      <c r="C39" s="25"/>
      <c r="D39" s="117" t="s">
        <v>87</v>
      </c>
      <c r="E39" s="118"/>
      <c r="F39" s="118"/>
      <c r="G39" s="119">
        <f>+SUM(G33:I38)</f>
        <v>0</v>
      </c>
      <c r="H39" s="120"/>
      <c r="I39" s="121"/>
      <c r="J39" s="122">
        <f>+SUM(J33:M38)</f>
        <v>0</v>
      </c>
      <c r="K39" s="123"/>
      <c r="L39" s="123"/>
      <c r="M39" s="124"/>
    </row>
    <row r="40" spans="2:13" ht="15.75" thickBot="1" x14ac:dyDescent="0.3"/>
    <row r="41" spans="2:13" ht="51" customHeight="1" thickBot="1" x14ac:dyDescent="0.3">
      <c r="B41" s="27" t="s">
        <v>48</v>
      </c>
      <c r="C41" s="221" t="s">
        <v>88</v>
      </c>
      <c r="D41" s="222"/>
      <c r="E41" s="222"/>
      <c r="F41" s="222"/>
      <c r="G41" s="222"/>
      <c r="H41" s="222"/>
      <c r="I41" s="222"/>
      <c r="J41" s="222"/>
      <c r="K41" s="222"/>
      <c r="L41" s="222"/>
      <c r="M41" s="223"/>
    </row>
    <row r="42" spans="2:13" ht="45" customHeight="1" x14ac:dyDescent="0.25">
      <c r="B42" s="11" t="s">
        <v>154</v>
      </c>
      <c r="C42" s="125" t="s">
        <v>78</v>
      </c>
      <c r="D42" s="125"/>
      <c r="E42" s="110" t="s">
        <v>90</v>
      </c>
      <c r="F42" s="110"/>
      <c r="G42" s="110"/>
      <c r="H42" s="110" t="s">
        <v>94</v>
      </c>
      <c r="I42" s="110"/>
      <c r="J42" s="110" t="s">
        <v>251</v>
      </c>
      <c r="K42" s="110"/>
      <c r="L42" s="110"/>
      <c r="M42" s="111"/>
    </row>
    <row r="43" spans="2:13" x14ac:dyDescent="0.25">
      <c r="B43" s="13" t="s">
        <v>98</v>
      </c>
      <c r="C43" s="129"/>
      <c r="D43" s="129"/>
      <c r="E43" s="130"/>
      <c r="F43" s="130"/>
      <c r="G43" s="130"/>
      <c r="H43" s="100"/>
      <c r="I43" s="113"/>
      <c r="J43" s="130">
        <f>IF(H43=Sąrašai!$A$1,(E43*$J$29/$J$8)/"2",IF(H43=Sąrašai!$A$2,E43*$J$29/$J$8,))</f>
        <v>0</v>
      </c>
      <c r="K43" s="130"/>
      <c r="L43" s="130"/>
      <c r="M43" s="215"/>
    </row>
    <row r="44" spans="2:13" x14ac:dyDescent="0.25">
      <c r="B44" s="13" t="s">
        <v>99</v>
      </c>
      <c r="C44" s="129"/>
      <c r="D44" s="129"/>
      <c r="E44" s="130"/>
      <c r="F44" s="130"/>
      <c r="G44" s="130"/>
      <c r="H44" s="100"/>
      <c r="I44" s="113"/>
      <c r="J44" s="130">
        <f>IF(H44=Sąrašai!$A$1,(E44*$J$29/$J$8)/"2",IF(H44=Sąrašai!$A$2,E44*$J$29/$J$8,))</f>
        <v>0</v>
      </c>
      <c r="K44" s="130"/>
      <c r="L44" s="130"/>
      <c r="M44" s="215"/>
    </row>
    <row r="45" spans="2:13" x14ac:dyDescent="0.25">
      <c r="B45" s="13" t="s">
        <v>100</v>
      </c>
      <c r="C45" s="129"/>
      <c r="D45" s="129"/>
      <c r="E45" s="130"/>
      <c r="F45" s="130"/>
      <c r="G45" s="130"/>
      <c r="H45" s="100"/>
      <c r="I45" s="113"/>
      <c r="J45" s="130">
        <f>IF(H45=Sąrašai!$A$1,(E45*$J$29/$J$8)/"2",IF(H45=Sąrašai!$A$2,E45*$J$29/$J$8,))</f>
        <v>0</v>
      </c>
      <c r="K45" s="130"/>
      <c r="L45" s="130"/>
      <c r="M45" s="215"/>
    </row>
    <row r="46" spans="2:13" x14ac:dyDescent="0.25">
      <c r="B46" s="13" t="s">
        <v>101</v>
      </c>
      <c r="C46" s="129"/>
      <c r="D46" s="129"/>
      <c r="E46" s="130"/>
      <c r="F46" s="130"/>
      <c r="G46" s="130"/>
      <c r="H46" s="100"/>
      <c r="I46" s="113"/>
      <c r="J46" s="130">
        <f>IF(H46=Sąrašai!$A$1,(E46*$J$29/$J$8)/"2",IF(H46=Sąrašai!$A$2,E46*$J$29/$J$8,))</f>
        <v>0</v>
      </c>
      <c r="K46" s="130"/>
      <c r="L46" s="130"/>
      <c r="M46" s="215"/>
    </row>
    <row r="47" spans="2:13" x14ac:dyDescent="0.25">
      <c r="B47" s="13" t="s">
        <v>102</v>
      </c>
      <c r="C47" s="140"/>
      <c r="D47" s="141"/>
      <c r="E47" s="142"/>
      <c r="F47" s="143"/>
      <c r="G47" s="144"/>
      <c r="H47" s="100"/>
      <c r="I47" s="113"/>
      <c r="J47" s="130">
        <f>IF(H47=Sąrašai!$A$1,(E47*$J$29/$J$8)/"2",IF(H47=Sąrašai!$A$2,E47*$J$29/$J$8,))</f>
        <v>0</v>
      </c>
      <c r="K47" s="130"/>
      <c r="L47" s="130"/>
      <c r="M47" s="215"/>
    </row>
    <row r="48" spans="2:13" ht="15.75" thickBot="1" x14ac:dyDescent="0.3">
      <c r="B48" s="12" t="s">
        <v>29</v>
      </c>
      <c r="C48" s="145"/>
      <c r="D48" s="145"/>
      <c r="E48" s="146"/>
      <c r="F48" s="146"/>
      <c r="G48" s="146"/>
      <c r="H48" s="100"/>
      <c r="I48" s="113"/>
      <c r="J48" s="130">
        <f>IF(H48=Sąrašai!$A$1,(E48*$J$29/$J$8)/"2",IF(H48=Sąrašai!$A$2,E48*$J$29/$J$8,))</f>
        <v>0</v>
      </c>
      <c r="K48" s="130"/>
      <c r="L48" s="130"/>
      <c r="M48" s="215"/>
    </row>
    <row r="49" spans="2:14" ht="15.75" thickBot="1" x14ac:dyDescent="0.3">
      <c r="B49" s="23"/>
      <c r="C49" s="131" t="s">
        <v>87</v>
      </c>
      <c r="D49" s="131"/>
      <c r="E49" s="132">
        <f>+SUM(E43:G48)</f>
        <v>0</v>
      </c>
      <c r="F49" s="133"/>
      <c r="G49" s="134"/>
      <c r="H49" s="218" t="s">
        <v>97</v>
      </c>
      <c r="I49" s="134"/>
      <c r="J49" s="216">
        <f>+SUM(J43:M48)</f>
        <v>0</v>
      </c>
      <c r="K49" s="216"/>
      <c r="L49" s="216"/>
      <c r="M49" s="217"/>
    </row>
    <row r="50" spans="2:14" ht="15.75" thickBot="1" x14ac:dyDescent="0.3"/>
    <row r="51" spans="2:14" ht="50.25" customHeight="1" thickBot="1" x14ac:dyDescent="0.3">
      <c r="B51" s="27" t="s">
        <v>50</v>
      </c>
      <c r="C51" s="108" t="s">
        <v>246</v>
      </c>
      <c r="D51" s="108"/>
      <c r="E51" s="108"/>
      <c r="F51" s="108"/>
      <c r="G51" s="108"/>
      <c r="H51" s="108"/>
      <c r="I51" s="108"/>
      <c r="J51" s="108"/>
      <c r="K51" s="108"/>
      <c r="L51" s="108"/>
      <c r="M51" s="108"/>
      <c r="N51" s="109"/>
    </row>
    <row r="52" spans="2:14" ht="62.25" customHeight="1" x14ac:dyDescent="0.25">
      <c r="B52" s="11" t="s">
        <v>155</v>
      </c>
      <c r="C52" s="67" t="s">
        <v>78</v>
      </c>
      <c r="D52" s="110" t="s">
        <v>93</v>
      </c>
      <c r="E52" s="110"/>
      <c r="F52" s="110"/>
      <c r="G52" s="110" t="s">
        <v>80</v>
      </c>
      <c r="H52" s="110"/>
      <c r="I52" s="110"/>
      <c r="J52" s="110" t="s">
        <v>94</v>
      </c>
      <c r="K52" s="110"/>
      <c r="L52" s="110" t="s">
        <v>81</v>
      </c>
      <c r="M52" s="110"/>
      <c r="N52" s="111"/>
    </row>
    <row r="53" spans="2:14" x14ac:dyDescent="0.25">
      <c r="B53" s="13" t="s">
        <v>156</v>
      </c>
      <c r="C53" s="66"/>
      <c r="D53" s="89"/>
      <c r="E53" s="89"/>
      <c r="F53" s="89"/>
      <c r="G53" s="89"/>
      <c r="H53" s="89"/>
      <c r="I53" s="89"/>
      <c r="J53" s="100"/>
      <c r="K53" s="113"/>
      <c r="L53" s="114">
        <f>IF(J53=Sąrašai!$A$1,(G53*$J$29/$J$8)/"2",IF(J53=Sąrašai!$A$2,G53*$J$29/$J$8,))</f>
        <v>0</v>
      </c>
      <c r="M53" s="115"/>
      <c r="N53" s="116"/>
    </row>
    <row r="54" spans="2:14" x14ac:dyDescent="0.25">
      <c r="B54" s="13" t="s">
        <v>157</v>
      </c>
      <c r="C54" s="66"/>
      <c r="D54" s="89"/>
      <c r="E54" s="89"/>
      <c r="F54" s="89"/>
      <c r="G54" s="89"/>
      <c r="H54" s="89"/>
      <c r="I54" s="89"/>
      <c r="J54" s="100"/>
      <c r="K54" s="113"/>
      <c r="L54" s="114">
        <f>IF(J54=Sąrašai!$A$1,(G54*$J$29/$J$8)/"2",IF(J54=Sąrašai!$A$2,G54*$J$29/$J$8,))</f>
        <v>0</v>
      </c>
      <c r="M54" s="115"/>
      <c r="N54" s="116"/>
    </row>
    <row r="55" spans="2:14" x14ac:dyDescent="0.25">
      <c r="B55" s="13" t="s">
        <v>158</v>
      </c>
      <c r="C55" s="66"/>
      <c r="D55" s="89"/>
      <c r="E55" s="89"/>
      <c r="F55" s="89"/>
      <c r="G55" s="89"/>
      <c r="H55" s="89"/>
      <c r="I55" s="89"/>
      <c r="J55" s="100"/>
      <c r="K55" s="113"/>
      <c r="L55" s="114">
        <f>IF(J55=Sąrašai!$A$1,(G55*$J$29/$J$8)/"2",IF(J55=Sąrašai!$A$2,G55*$J$29/$J$8,))</f>
        <v>0</v>
      </c>
      <c r="M55" s="115"/>
      <c r="N55" s="116"/>
    </row>
    <row r="56" spans="2:14" x14ac:dyDescent="0.25">
      <c r="B56" s="13" t="s">
        <v>159</v>
      </c>
      <c r="C56" s="66"/>
      <c r="D56" s="89"/>
      <c r="E56" s="89"/>
      <c r="F56" s="89"/>
      <c r="G56" s="89"/>
      <c r="H56" s="89"/>
      <c r="I56" s="89"/>
      <c r="J56" s="100"/>
      <c r="K56" s="113"/>
      <c r="L56" s="114">
        <f>IF(J56=Sąrašai!$A$1,(G56*$J$29/$J$8)/"2",IF(J56=Sąrašai!$A$2,G56*$J$29/$J$8,))</f>
        <v>0</v>
      </c>
      <c r="M56" s="115"/>
      <c r="N56" s="116"/>
    </row>
    <row r="57" spans="2:14" x14ac:dyDescent="0.25">
      <c r="B57" s="13" t="s">
        <v>160</v>
      </c>
      <c r="C57" s="60"/>
      <c r="D57" s="89"/>
      <c r="E57" s="89"/>
      <c r="F57" s="89"/>
      <c r="G57" s="89"/>
      <c r="H57" s="89"/>
      <c r="I57" s="89"/>
      <c r="J57" s="100"/>
      <c r="K57" s="113"/>
      <c r="L57" s="114">
        <f>IF(J57=Sąrašai!$A$1,(G57*$J$29/$J$8)/"2",IF(J57=Sąrašai!$A$2,G57*$J$29/$J$8,))</f>
        <v>0</v>
      </c>
      <c r="M57" s="115"/>
      <c r="N57" s="116"/>
    </row>
    <row r="58" spans="2:14" ht="15.75" thickBot="1" x14ac:dyDescent="0.3">
      <c r="B58" s="13" t="s">
        <v>29</v>
      </c>
      <c r="C58" s="68"/>
      <c r="D58" s="153"/>
      <c r="E58" s="153"/>
      <c r="F58" s="153"/>
      <c r="G58" s="153"/>
      <c r="H58" s="153"/>
      <c r="I58" s="153"/>
      <c r="J58" s="100"/>
      <c r="K58" s="113"/>
      <c r="L58" s="114">
        <f>IF(J58=Sąrašai!$A$1,(G58*$J$29/$J$8)/"2",IF(J58=Sąrašai!$A$2,G58*$J$29/$J$8,))</f>
        <v>0</v>
      </c>
      <c r="M58" s="115"/>
      <c r="N58" s="116"/>
    </row>
    <row r="59" spans="2:14" ht="15.75" thickBot="1" x14ac:dyDescent="0.3">
      <c r="B59" s="23"/>
      <c r="C59" s="25"/>
      <c r="D59" s="117" t="s">
        <v>87</v>
      </c>
      <c r="E59" s="118"/>
      <c r="F59" s="118"/>
      <c r="G59" s="152">
        <f>+SUM(G53:I58)</f>
        <v>0</v>
      </c>
      <c r="H59" s="152"/>
      <c r="I59" s="152"/>
      <c r="J59" s="119" t="s">
        <v>97</v>
      </c>
      <c r="K59" s="121"/>
      <c r="L59" s="122">
        <f>+SUM(L53:N58)</f>
        <v>0</v>
      </c>
      <c r="M59" s="123"/>
      <c r="N59" s="124"/>
    </row>
    <row r="60" spans="2:14" ht="15.75" thickBot="1" x14ac:dyDescent="0.3"/>
    <row r="61" spans="2:14" ht="66.75" customHeight="1" thickBot="1" x14ac:dyDescent="0.3">
      <c r="B61" s="27">
        <v>8</v>
      </c>
      <c r="C61" s="108" t="s">
        <v>250</v>
      </c>
      <c r="D61" s="108"/>
      <c r="E61" s="108"/>
      <c r="F61" s="108"/>
      <c r="G61" s="108"/>
      <c r="H61" s="108"/>
      <c r="I61" s="108"/>
      <c r="J61" s="108"/>
      <c r="K61" s="109"/>
    </row>
    <row r="62" spans="2:14" ht="60.75" customHeight="1" x14ac:dyDescent="0.25">
      <c r="B62" s="11" t="s">
        <v>161</v>
      </c>
      <c r="C62" s="67" t="s">
        <v>248</v>
      </c>
      <c r="D62" s="110" t="s">
        <v>247</v>
      </c>
      <c r="E62" s="110"/>
      <c r="F62" s="110"/>
      <c r="G62" s="110" t="s">
        <v>94</v>
      </c>
      <c r="H62" s="110"/>
      <c r="I62" s="110" t="s">
        <v>249</v>
      </c>
      <c r="J62" s="110"/>
      <c r="K62" s="111"/>
    </row>
    <row r="63" spans="2:14" ht="15.75" thickBot="1" x14ac:dyDescent="0.3">
      <c r="B63" s="13" t="s">
        <v>162</v>
      </c>
      <c r="C63" s="66"/>
      <c r="D63" s="89"/>
      <c r="E63" s="89"/>
      <c r="F63" s="89"/>
      <c r="G63" s="100"/>
      <c r="H63" s="113"/>
      <c r="I63" s="114">
        <f>IF(G63=Sąrašai!$A$1,(D63*$J$29/$J$8)/"2",IF(G63=Sąrašai!$A$2,D63*$J$29/$J$8,))</f>
        <v>0</v>
      </c>
      <c r="J63" s="115"/>
      <c r="K63" s="116"/>
    </row>
    <row r="64" spans="2:14" ht="15.75" thickBot="1" x14ac:dyDescent="0.3">
      <c r="B64" s="158" t="s">
        <v>87</v>
      </c>
      <c r="C64" s="159"/>
      <c r="D64" s="152">
        <f>+SUM(D63:F63)</f>
        <v>0</v>
      </c>
      <c r="E64" s="152"/>
      <c r="F64" s="152"/>
      <c r="G64" s="152" t="s">
        <v>97</v>
      </c>
      <c r="H64" s="152"/>
      <c r="I64" s="160">
        <f>+SUM(I63:K63)</f>
        <v>0</v>
      </c>
      <c r="J64" s="152"/>
      <c r="K64" s="161"/>
    </row>
    <row r="65" spans="1:17" ht="15.75" thickBot="1" x14ac:dyDescent="0.3"/>
    <row r="66" spans="1:17" ht="31.5" customHeight="1" thickBot="1" x14ac:dyDescent="0.3">
      <c r="B66" s="30" t="s">
        <v>60</v>
      </c>
      <c r="C66" s="108" t="s">
        <v>103</v>
      </c>
      <c r="D66" s="108"/>
      <c r="E66" s="108"/>
      <c r="F66" s="108"/>
      <c r="G66" s="108"/>
      <c r="H66" s="108"/>
      <c r="I66" s="108"/>
      <c r="J66" s="162">
        <f>I64+L59+J49+J39</f>
        <v>0</v>
      </c>
      <c r="K66" s="163"/>
    </row>
    <row r="68" spans="1:17" x14ac:dyDescent="0.25">
      <c r="A68" s="43"/>
      <c r="B68" s="44"/>
      <c r="C68" s="43"/>
      <c r="D68" s="43"/>
      <c r="E68" s="43"/>
      <c r="F68" s="43"/>
      <c r="G68" s="43"/>
      <c r="H68" s="43"/>
      <c r="I68" s="43"/>
      <c r="J68" s="43"/>
      <c r="K68" s="43"/>
      <c r="L68" s="43"/>
      <c r="M68" s="43"/>
      <c r="N68" s="43"/>
      <c r="O68" s="43"/>
      <c r="P68" s="43"/>
      <c r="Q68" s="45"/>
    </row>
    <row r="70" spans="1:17" x14ac:dyDescent="0.25">
      <c r="B70" s="3"/>
    </row>
    <row r="71" spans="1:17" x14ac:dyDescent="0.25">
      <c r="B71" s="3"/>
    </row>
    <row r="72" spans="1:17" x14ac:dyDescent="0.25">
      <c r="B72" s="3"/>
    </row>
    <row r="73" spans="1:17" x14ac:dyDescent="0.25">
      <c r="B73" s="3"/>
    </row>
    <row r="74" spans="1:17" x14ac:dyDescent="0.25">
      <c r="B74" s="3"/>
    </row>
    <row r="75" spans="1:17" x14ac:dyDescent="0.25">
      <c r="B75" s="3"/>
    </row>
    <row r="76" spans="1:17" x14ac:dyDescent="0.25">
      <c r="B76" s="3"/>
    </row>
    <row r="77" spans="1:17" x14ac:dyDescent="0.25">
      <c r="B77" s="3"/>
    </row>
    <row r="78" spans="1:17" ht="15.75" customHeight="1" x14ac:dyDescent="0.25">
      <c r="B78" s="3"/>
    </row>
    <row r="79" spans="1:17" x14ac:dyDescent="0.25">
      <c r="B79" s="3"/>
    </row>
    <row r="80" spans="1:17" x14ac:dyDescent="0.25">
      <c r="B80" s="3"/>
    </row>
    <row r="81" spans="2:2" x14ac:dyDescent="0.25">
      <c r="B81" s="3"/>
    </row>
    <row r="82" spans="2:2" x14ac:dyDescent="0.25">
      <c r="B82" s="3"/>
    </row>
    <row r="83" spans="2:2"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ht="15" customHeight="1" x14ac:dyDescent="0.25">
      <c r="B91" s="3"/>
    </row>
    <row r="92" spans="2:2" x14ac:dyDescent="0.25">
      <c r="B92" s="3"/>
    </row>
    <row r="93" spans="2:2" x14ac:dyDescent="0.25">
      <c r="B93" s="3"/>
    </row>
    <row r="94" spans="2:2" ht="15" customHeight="1" x14ac:dyDescent="0.25">
      <c r="B94" s="3"/>
    </row>
    <row r="95" spans="2:2" ht="15" customHeight="1" x14ac:dyDescent="0.25">
      <c r="B95" s="3"/>
    </row>
    <row r="96" spans="2:2" ht="15.75" customHeight="1" x14ac:dyDescent="0.25">
      <c r="B96" s="3"/>
    </row>
    <row r="97" spans="2:2" x14ac:dyDescent="0.25">
      <c r="B97" s="3"/>
    </row>
    <row r="98" spans="2:2" ht="15.75" customHeight="1" x14ac:dyDescent="0.25">
      <c r="B98" s="3"/>
    </row>
    <row r="99" spans="2:2" ht="45" customHeight="1" x14ac:dyDescent="0.25">
      <c r="B99" s="3"/>
    </row>
    <row r="100" spans="2:2" x14ac:dyDescent="0.25">
      <c r="B100" s="3"/>
    </row>
    <row r="101" spans="2:2" x14ac:dyDescent="0.25">
      <c r="B101" s="3"/>
    </row>
    <row r="102" spans="2:2" x14ac:dyDescent="0.25">
      <c r="B102" s="3"/>
    </row>
    <row r="103" spans="2:2" x14ac:dyDescent="0.25">
      <c r="B103" s="3"/>
    </row>
    <row r="104" spans="2:2" x14ac:dyDescent="0.25">
      <c r="B104" s="3"/>
    </row>
    <row r="105" spans="2:2" x14ac:dyDescent="0.25">
      <c r="B105" s="3"/>
    </row>
    <row r="106" spans="2:2" x14ac:dyDescent="0.25">
      <c r="B106" s="3"/>
    </row>
    <row r="107" spans="2:2" x14ac:dyDescent="0.25">
      <c r="B107" s="3"/>
    </row>
    <row r="108" spans="2:2" ht="15.75" customHeight="1" x14ac:dyDescent="0.25">
      <c r="B108" s="3"/>
    </row>
    <row r="109" spans="2:2" ht="15" customHeight="1" x14ac:dyDescent="0.25">
      <c r="B109" s="3"/>
    </row>
    <row r="110" spans="2:2" x14ac:dyDescent="0.25">
      <c r="B110" s="3"/>
    </row>
    <row r="111" spans="2:2" x14ac:dyDescent="0.25">
      <c r="B111" s="3"/>
    </row>
    <row r="112" spans="2:2" x14ac:dyDescent="0.25">
      <c r="B112" s="3"/>
    </row>
    <row r="113" spans="2:2" x14ac:dyDescent="0.25">
      <c r="B113" s="3"/>
    </row>
    <row r="114" spans="2:2" x14ac:dyDescent="0.25">
      <c r="B114" s="3"/>
    </row>
    <row r="115" spans="2:2" x14ac:dyDescent="0.25">
      <c r="B115" s="3"/>
    </row>
    <row r="116" spans="2:2" x14ac:dyDescent="0.25">
      <c r="B116" s="3"/>
    </row>
    <row r="117" spans="2:2" x14ac:dyDescent="0.25">
      <c r="B117" s="3"/>
    </row>
    <row r="118" spans="2:2" ht="15.75" customHeight="1" x14ac:dyDescent="0.25">
      <c r="B118" s="3"/>
    </row>
    <row r="119" spans="2:2" ht="45" customHeight="1" x14ac:dyDescent="0.25">
      <c r="B119" s="3"/>
    </row>
    <row r="120" spans="2:2" x14ac:dyDescent="0.25">
      <c r="B120" s="3"/>
    </row>
    <row r="121" spans="2:2" x14ac:dyDescent="0.25">
      <c r="B121" s="3"/>
    </row>
    <row r="122" spans="2:2" x14ac:dyDescent="0.25">
      <c r="B122" s="3"/>
    </row>
    <row r="123" spans="2:2" x14ac:dyDescent="0.25">
      <c r="B123" s="3"/>
    </row>
    <row r="124" spans="2:2" x14ac:dyDescent="0.25">
      <c r="B124" s="3"/>
    </row>
    <row r="125" spans="2:2" x14ac:dyDescent="0.25">
      <c r="B125" s="3"/>
    </row>
    <row r="126" spans="2:2" x14ac:dyDescent="0.25">
      <c r="B126" s="3"/>
    </row>
    <row r="127" spans="2:2" x14ac:dyDescent="0.25">
      <c r="B127" s="3"/>
    </row>
    <row r="128" spans="2:2" ht="15.75" customHeight="1" x14ac:dyDescent="0.25">
      <c r="B128" s="3"/>
    </row>
    <row r="129" spans="2:2" ht="45" customHeight="1" x14ac:dyDescent="0.25">
      <c r="B129" s="3"/>
    </row>
    <row r="130" spans="2:2" x14ac:dyDescent="0.25">
      <c r="B130" s="3"/>
    </row>
    <row r="131" spans="2:2" x14ac:dyDescent="0.25">
      <c r="B131" s="3"/>
    </row>
    <row r="132" spans="2:2" x14ac:dyDescent="0.25">
      <c r="B132" s="3"/>
    </row>
    <row r="133" spans="2:2" x14ac:dyDescent="0.25">
      <c r="B133" s="3"/>
    </row>
    <row r="134" spans="2:2" x14ac:dyDescent="0.25">
      <c r="B134" s="3"/>
    </row>
    <row r="135" spans="2:2" x14ac:dyDescent="0.25">
      <c r="B135" s="3"/>
    </row>
    <row r="136" spans="2:2" x14ac:dyDescent="0.25">
      <c r="B136" s="3"/>
    </row>
    <row r="137" spans="2:2" x14ac:dyDescent="0.25">
      <c r="B137" s="3"/>
    </row>
    <row r="138" spans="2:2" ht="15.75" customHeight="1" x14ac:dyDescent="0.25">
      <c r="B138" s="3"/>
    </row>
    <row r="139" spans="2:2" x14ac:dyDescent="0.25">
      <c r="B139" s="3"/>
    </row>
    <row r="140" spans="2:2" x14ac:dyDescent="0.25">
      <c r="B140" s="3"/>
    </row>
    <row r="141" spans="2:2" x14ac:dyDescent="0.25">
      <c r="B141" s="3"/>
    </row>
    <row r="142" spans="2:2" x14ac:dyDescent="0.25">
      <c r="B142" s="3"/>
    </row>
    <row r="143" spans="2:2"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sheetData>
  <mergeCells count="148">
    <mergeCell ref="C1:N1"/>
    <mergeCell ref="C4:N4"/>
    <mergeCell ref="C5:I5"/>
    <mergeCell ref="J5:N5"/>
    <mergeCell ref="C6:I6"/>
    <mergeCell ref="J6:N6"/>
    <mergeCell ref="C10:I10"/>
    <mergeCell ref="J10:N10"/>
    <mergeCell ref="C13:N13"/>
    <mergeCell ref="C11:I11"/>
    <mergeCell ref="J11:N11"/>
    <mergeCell ref="C14:L14"/>
    <mergeCell ref="M14:N14"/>
    <mergeCell ref="C15:L15"/>
    <mergeCell ref="M15:N15"/>
    <mergeCell ref="C7:I7"/>
    <mergeCell ref="J7:N7"/>
    <mergeCell ref="C8:I8"/>
    <mergeCell ref="J8:N8"/>
    <mergeCell ref="C9:I9"/>
    <mergeCell ref="J9:N9"/>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B64:C64"/>
    <mergeCell ref="D64:F64"/>
    <mergeCell ref="G64:H64"/>
    <mergeCell ref="I64:K64"/>
    <mergeCell ref="C66:I66"/>
    <mergeCell ref="J66:K66"/>
    <mergeCell ref="D63:F63"/>
    <mergeCell ref="G63:H63"/>
    <mergeCell ref="I63:K63"/>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Sąrašai!$A$1:$A$2</xm:f>
          </x14:formula1>
          <xm:sqref>J53:K58 G63:H63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3"/>
  <sheetViews>
    <sheetView view="pageBreakPreview" zoomScaleNormal="85" zoomScaleSheetLayoutView="100" workbookViewId="0">
      <selection activeCell="J8" sqref="J8:N8"/>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80" t="s">
        <v>70</v>
      </c>
      <c r="D1" s="80"/>
      <c r="E1" s="80"/>
      <c r="F1" s="80"/>
      <c r="G1" s="80"/>
      <c r="H1" s="80"/>
      <c r="I1" s="80"/>
      <c r="J1" s="80"/>
      <c r="K1" s="80"/>
      <c r="L1" s="80"/>
      <c r="M1" s="80"/>
      <c r="N1" s="80"/>
    </row>
    <row r="2" spans="2:14" ht="15.75" customHeight="1" x14ac:dyDescent="0.25">
      <c r="C2" s="22"/>
      <c r="D2" s="22"/>
      <c r="E2" s="22"/>
      <c r="F2" s="22"/>
      <c r="G2" s="22"/>
      <c r="H2" s="22"/>
      <c r="I2" s="22"/>
      <c r="J2" s="22"/>
      <c r="K2" s="22"/>
      <c r="L2" s="22"/>
      <c r="M2" s="22"/>
      <c r="N2" s="22"/>
    </row>
    <row r="3" spans="2:14" ht="15.75" thickBot="1" x14ac:dyDescent="0.3">
      <c r="B3" s="48" t="s">
        <v>197</v>
      </c>
      <c r="C3" s="48"/>
    </row>
    <row r="4" spans="2:14" ht="15.75" thickBot="1" x14ac:dyDescent="0.3">
      <c r="B4" s="10" t="s">
        <v>7</v>
      </c>
      <c r="C4" s="83" t="s">
        <v>71</v>
      </c>
      <c r="D4" s="83"/>
      <c r="E4" s="83"/>
      <c r="F4" s="83"/>
      <c r="G4" s="83"/>
      <c r="H4" s="83"/>
      <c r="I4" s="83"/>
      <c r="J4" s="83"/>
      <c r="K4" s="83"/>
      <c r="L4" s="83"/>
      <c r="M4" s="83"/>
      <c r="N4" s="84"/>
    </row>
    <row r="5" spans="2:14" x14ac:dyDescent="0.25">
      <c r="B5" s="15" t="s">
        <v>140</v>
      </c>
      <c r="C5" s="95" t="s">
        <v>21</v>
      </c>
      <c r="D5" s="95"/>
      <c r="E5" s="95"/>
      <c r="F5" s="95"/>
      <c r="G5" s="95"/>
      <c r="H5" s="95"/>
      <c r="I5" s="95"/>
      <c r="J5" s="224"/>
      <c r="K5" s="224"/>
      <c r="L5" s="224"/>
      <c r="M5" s="224"/>
      <c r="N5" s="225"/>
    </row>
    <row r="6" spans="2:14" x14ac:dyDescent="0.25">
      <c r="B6" s="11" t="s">
        <v>141</v>
      </c>
      <c r="C6" s="88" t="s">
        <v>75</v>
      </c>
      <c r="D6" s="88"/>
      <c r="E6" s="88"/>
      <c r="F6" s="88"/>
      <c r="G6" s="88"/>
      <c r="H6" s="88"/>
      <c r="I6" s="88"/>
      <c r="J6" s="89"/>
      <c r="K6" s="89"/>
      <c r="L6" s="89"/>
      <c r="M6" s="89"/>
      <c r="N6" s="90"/>
    </row>
    <row r="7" spans="2:14" x14ac:dyDescent="0.25">
      <c r="B7" s="11" t="s">
        <v>142</v>
      </c>
      <c r="C7" s="88" t="s">
        <v>73</v>
      </c>
      <c r="D7" s="88"/>
      <c r="E7" s="88"/>
      <c r="F7" s="88"/>
      <c r="G7" s="88"/>
      <c r="H7" s="88"/>
      <c r="I7" s="88"/>
      <c r="J7" s="89"/>
      <c r="K7" s="89"/>
      <c r="L7" s="89"/>
      <c r="M7" s="89"/>
      <c r="N7" s="90"/>
    </row>
    <row r="8" spans="2:14" x14ac:dyDescent="0.25">
      <c r="B8" s="11" t="s">
        <v>143</v>
      </c>
      <c r="C8" s="88" t="s">
        <v>74</v>
      </c>
      <c r="D8" s="88"/>
      <c r="E8" s="88"/>
      <c r="F8" s="88"/>
      <c r="G8" s="88"/>
      <c r="H8" s="88"/>
      <c r="I8" s="88"/>
      <c r="J8" s="89"/>
      <c r="K8" s="89"/>
      <c r="L8" s="89"/>
      <c r="M8" s="89"/>
      <c r="N8" s="90"/>
    </row>
    <row r="9" spans="2:14" x14ac:dyDescent="0.25">
      <c r="B9" s="11" t="s">
        <v>144</v>
      </c>
      <c r="C9" s="88" t="s">
        <v>72</v>
      </c>
      <c r="D9" s="88"/>
      <c r="E9" s="88"/>
      <c r="F9" s="88"/>
      <c r="G9" s="88"/>
      <c r="H9" s="88"/>
      <c r="I9" s="88"/>
      <c r="J9" s="100"/>
      <c r="K9" s="101"/>
      <c r="L9" s="101"/>
      <c r="M9" s="101"/>
      <c r="N9" s="102"/>
    </row>
    <row r="10" spans="2:14" ht="35.25" customHeight="1" x14ac:dyDescent="0.25">
      <c r="B10" s="13" t="s">
        <v>145</v>
      </c>
      <c r="C10" s="91" t="s">
        <v>25</v>
      </c>
      <c r="D10" s="91"/>
      <c r="E10" s="91"/>
      <c r="F10" s="91"/>
      <c r="G10" s="91"/>
      <c r="H10" s="91"/>
      <c r="I10" s="91"/>
      <c r="J10" s="92"/>
      <c r="K10" s="89"/>
      <c r="L10" s="89"/>
      <c r="M10" s="89"/>
      <c r="N10" s="90"/>
    </row>
    <row r="11" spans="2:14" ht="30.75" customHeight="1" thickBot="1" x14ac:dyDescent="0.3">
      <c r="B11" s="12" t="s">
        <v>253</v>
      </c>
      <c r="C11" s="107" t="s">
        <v>252</v>
      </c>
      <c r="D11" s="107"/>
      <c r="E11" s="107"/>
      <c r="F11" s="107"/>
      <c r="G11" s="107"/>
      <c r="H11" s="107"/>
      <c r="I11" s="107"/>
      <c r="J11" s="199"/>
      <c r="K11" s="226"/>
      <c r="L11" s="226"/>
      <c r="M11" s="226"/>
      <c r="N11" s="227"/>
    </row>
    <row r="12" spans="2:14" ht="15.75" thickBot="1" x14ac:dyDescent="0.3"/>
    <row r="13" spans="2:14" ht="15.75" thickBot="1" x14ac:dyDescent="0.3">
      <c r="B13" s="42" t="s">
        <v>11</v>
      </c>
      <c r="C13" s="93" t="s">
        <v>133</v>
      </c>
      <c r="D13" s="93"/>
      <c r="E13" s="93"/>
      <c r="F13" s="93"/>
      <c r="G13" s="93"/>
      <c r="H13" s="93"/>
      <c r="I13" s="93"/>
      <c r="J13" s="93"/>
      <c r="K13" s="93"/>
      <c r="L13" s="93"/>
      <c r="M13" s="93"/>
      <c r="N13" s="94"/>
    </row>
    <row r="14" spans="2:14" x14ac:dyDescent="0.25">
      <c r="B14" s="15" t="s">
        <v>137</v>
      </c>
      <c r="C14" s="95" t="s">
        <v>135</v>
      </c>
      <c r="D14" s="95"/>
      <c r="E14" s="95"/>
      <c r="F14" s="95"/>
      <c r="G14" s="95"/>
      <c r="H14" s="95"/>
      <c r="I14" s="95"/>
      <c r="J14" s="95"/>
      <c r="K14" s="95"/>
      <c r="L14" s="95"/>
      <c r="M14" s="96"/>
      <c r="N14" s="97"/>
    </row>
    <row r="15" spans="2:14" x14ac:dyDescent="0.25">
      <c r="B15" s="13" t="s">
        <v>76</v>
      </c>
      <c r="C15" s="88" t="s">
        <v>134</v>
      </c>
      <c r="D15" s="88"/>
      <c r="E15" s="88"/>
      <c r="F15" s="88"/>
      <c r="G15" s="88"/>
      <c r="H15" s="88"/>
      <c r="I15" s="88"/>
      <c r="J15" s="88"/>
      <c r="K15" s="88"/>
      <c r="L15" s="88"/>
      <c r="M15" s="98"/>
      <c r="N15" s="99"/>
    </row>
    <row r="16" spans="2:14" x14ac:dyDescent="0.25">
      <c r="B16" s="13" t="s">
        <v>138</v>
      </c>
      <c r="C16" s="88" t="s">
        <v>136</v>
      </c>
      <c r="D16" s="88"/>
      <c r="E16" s="88"/>
      <c r="F16" s="88"/>
      <c r="G16" s="88"/>
      <c r="H16" s="88"/>
      <c r="I16" s="88"/>
      <c r="J16" s="88"/>
      <c r="K16" s="88"/>
      <c r="L16" s="88"/>
      <c r="M16" s="98"/>
      <c r="N16" s="99"/>
    </row>
    <row r="17" spans="2:14" ht="33.75" customHeight="1" thickBot="1" x14ac:dyDescent="0.3">
      <c r="B17" s="12" t="s">
        <v>139</v>
      </c>
      <c r="C17" s="149" t="s">
        <v>213</v>
      </c>
      <c r="D17" s="150"/>
      <c r="E17" s="150"/>
      <c r="F17" s="150"/>
      <c r="G17" s="150"/>
      <c r="H17" s="150"/>
      <c r="I17" s="150"/>
      <c r="J17" s="150"/>
      <c r="K17" s="150"/>
      <c r="L17" s="151"/>
      <c r="M17" s="103"/>
      <c r="N17" s="104"/>
    </row>
    <row r="18" spans="2:14" ht="13.5" customHeight="1" x14ac:dyDescent="0.25"/>
    <row r="19" spans="2:14" x14ac:dyDescent="0.25">
      <c r="B19" s="17" t="s">
        <v>19</v>
      </c>
      <c r="C19" s="105" t="s">
        <v>12</v>
      </c>
      <c r="D19" s="105"/>
      <c r="E19" s="105"/>
      <c r="F19" s="105"/>
      <c r="G19" s="105"/>
      <c r="H19" s="105"/>
      <c r="I19" s="105"/>
      <c r="J19" s="105"/>
      <c r="K19" s="105"/>
    </row>
    <row r="20" spans="2:14" x14ac:dyDescent="0.25">
      <c r="B20" s="14" t="s">
        <v>146</v>
      </c>
      <c r="C20" s="88" t="s">
        <v>17</v>
      </c>
      <c r="D20" s="88"/>
      <c r="E20" s="88"/>
      <c r="F20" s="88"/>
      <c r="G20" s="88"/>
      <c r="H20" s="92"/>
      <c r="I20" s="92"/>
      <c r="J20" s="92"/>
      <c r="K20" s="92"/>
    </row>
    <row r="21" spans="2:14" x14ac:dyDescent="0.25">
      <c r="B21" s="14" t="s">
        <v>147</v>
      </c>
      <c r="C21" s="88" t="s">
        <v>18</v>
      </c>
      <c r="D21" s="88"/>
      <c r="E21" s="88"/>
      <c r="F21" s="88"/>
      <c r="G21" s="88"/>
      <c r="H21" s="92"/>
      <c r="I21" s="92"/>
      <c r="J21" s="92"/>
      <c r="K21" s="92"/>
    </row>
    <row r="22" spans="2:14" x14ac:dyDescent="0.25">
      <c r="B22" s="14" t="s">
        <v>148</v>
      </c>
      <c r="C22" s="88" t="s">
        <v>16</v>
      </c>
      <c r="D22" s="88"/>
      <c r="E22" s="88"/>
      <c r="F22" s="88"/>
      <c r="G22" s="88"/>
      <c r="H22" s="89"/>
      <c r="I22" s="89"/>
      <c r="J22" s="89"/>
      <c r="K22" s="89"/>
    </row>
    <row r="23" spans="2:14" x14ac:dyDescent="0.25">
      <c r="B23" s="14" t="s">
        <v>149</v>
      </c>
      <c r="C23" s="88" t="s">
        <v>15</v>
      </c>
      <c r="D23" s="88"/>
      <c r="E23" s="88"/>
      <c r="F23" s="88"/>
      <c r="G23" s="88"/>
      <c r="H23" s="89"/>
      <c r="I23" s="89"/>
      <c r="J23" s="89"/>
      <c r="K23" s="89"/>
    </row>
    <row r="24" spans="2:14" ht="30.75" customHeight="1" x14ac:dyDescent="0.25">
      <c r="B24" s="14" t="s">
        <v>150</v>
      </c>
      <c r="C24" s="106" t="s">
        <v>120</v>
      </c>
      <c r="D24" s="106"/>
      <c r="E24" s="106"/>
      <c r="F24" s="106"/>
      <c r="G24" s="106"/>
      <c r="H24" s="89"/>
      <c r="I24" s="89"/>
      <c r="J24" s="89" t="str">
        <f>IF(H24=Sąrašai!$C$1,31,IF(H24=Sąrašai!$C$2,28,IF(H24=Sąrašai!$C$3,31,IF(H24=Sąrašai!$C$4,30,IF(H24=Sąrašai!$C$5,31,IF(H24=Sąrašai!$C$6,30,IF(H24=Sąrašai!$C$7,31,IF(H24=Sąrašai!$C$8,31,IF(H24=Sąrašai!$C$9,30,IF(H24=Sąrašai!$C$10,31,IF(H24=Sąrašai!$C$11,30,IF(H24=Sąrašai!$C$12,31,"0"))))))))))))</f>
        <v>0</v>
      </c>
      <c r="K24" s="89"/>
    </row>
    <row r="25" spans="2:14" ht="15.75" thickBot="1" x14ac:dyDescent="0.3"/>
    <row r="26" spans="2:14" ht="15.75" thickBot="1" x14ac:dyDescent="0.3">
      <c r="B26" s="10" t="s">
        <v>32</v>
      </c>
      <c r="C26" s="83" t="s">
        <v>123</v>
      </c>
      <c r="D26" s="83"/>
      <c r="E26" s="83"/>
      <c r="F26" s="83"/>
      <c r="G26" s="83"/>
      <c r="H26" s="83"/>
      <c r="I26" s="83"/>
      <c r="J26" s="83"/>
      <c r="K26" s="83"/>
      <c r="L26" s="83"/>
      <c r="M26" s="83"/>
      <c r="N26" s="84"/>
    </row>
    <row r="27" spans="2:14" ht="76.5" customHeight="1" x14ac:dyDescent="0.25">
      <c r="B27" s="11" t="s">
        <v>151</v>
      </c>
      <c r="C27" s="112" t="s">
        <v>106</v>
      </c>
      <c r="D27" s="112"/>
      <c r="E27" s="112"/>
      <c r="F27" s="112"/>
      <c r="G27" s="112"/>
      <c r="H27" s="112"/>
      <c r="I27" s="112"/>
      <c r="J27" s="86"/>
      <c r="K27" s="86"/>
      <c r="L27" s="86"/>
      <c r="M27" s="86"/>
      <c r="N27" s="87"/>
    </row>
    <row r="28" spans="2:14" ht="48.75" customHeight="1" x14ac:dyDescent="0.25">
      <c r="B28" s="11" t="s">
        <v>152</v>
      </c>
      <c r="C28" s="106" t="s">
        <v>163</v>
      </c>
      <c r="D28" s="106"/>
      <c r="E28" s="106"/>
      <c r="F28" s="106"/>
      <c r="G28" s="106"/>
      <c r="H28" s="106"/>
      <c r="I28" s="106"/>
      <c r="J28" s="98">
        <f>J8*J27</f>
        <v>0</v>
      </c>
      <c r="K28" s="98"/>
      <c r="L28" s="98"/>
      <c r="M28" s="98"/>
      <c r="N28" s="99"/>
    </row>
    <row r="29" spans="2:14" ht="31.5" customHeight="1" thickBot="1" x14ac:dyDescent="0.3">
      <c r="B29" s="11" t="s">
        <v>153</v>
      </c>
      <c r="C29" s="107" t="s">
        <v>164</v>
      </c>
      <c r="D29" s="107"/>
      <c r="E29" s="107"/>
      <c r="F29" s="107"/>
      <c r="G29" s="107"/>
      <c r="H29" s="107"/>
      <c r="I29" s="107"/>
      <c r="J29" s="103">
        <f>IF(H23=0,H22*J28,(H22*J28)+(J28/J24*H23))</f>
        <v>0</v>
      </c>
      <c r="K29" s="103"/>
      <c r="L29" s="103"/>
      <c r="M29" s="103"/>
      <c r="N29" s="104"/>
    </row>
    <row r="30" spans="2:14" ht="15.75" thickBot="1" x14ac:dyDescent="0.3"/>
    <row r="31" spans="2:14" ht="48.75" customHeight="1" thickBot="1" x14ac:dyDescent="0.3">
      <c r="B31" s="27" t="s">
        <v>46</v>
      </c>
      <c r="C31" s="108" t="s">
        <v>89</v>
      </c>
      <c r="D31" s="108"/>
      <c r="E31" s="108"/>
      <c r="F31" s="108"/>
      <c r="G31" s="108"/>
      <c r="H31" s="108"/>
      <c r="I31" s="108"/>
      <c r="J31" s="108"/>
      <c r="K31" s="108"/>
      <c r="L31" s="108"/>
      <c r="M31" s="109"/>
      <c r="N31" s="24"/>
    </row>
    <row r="32" spans="2:14" ht="45" customHeight="1" x14ac:dyDescent="0.25">
      <c r="B32" s="11" t="s">
        <v>77</v>
      </c>
      <c r="C32" s="26" t="s">
        <v>78</v>
      </c>
      <c r="D32" s="110" t="s">
        <v>79</v>
      </c>
      <c r="E32" s="110"/>
      <c r="F32" s="110"/>
      <c r="G32" s="110" t="s">
        <v>80</v>
      </c>
      <c r="H32" s="110"/>
      <c r="I32" s="110"/>
      <c r="J32" s="110" t="s">
        <v>81</v>
      </c>
      <c r="K32" s="110"/>
      <c r="L32" s="110"/>
      <c r="M32" s="111"/>
    </row>
    <row r="33" spans="2:13" x14ac:dyDescent="0.25">
      <c r="B33" s="13" t="s">
        <v>82</v>
      </c>
      <c r="C33" s="14"/>
      <c r="D33" s="100"/>
      <c r="E33" s="101"/>
      <c r="F33" s="113"/>
      <c r="G33" s="100"/>
      <c r="H33" s="101"/>
      <c r="I33" s="113"/>
      <c r="J33" s="114">
        <f>IF(G33=0,0,G33*$J$29/$J$8)</f>
        <v>0</v>
      </c>
      <c r="K33" s="115"/>
      <c r="L33" s="115"/>
      <c r="M33" s="116"/>
    </row>
    <row r="34" spans="2:13" x14ac:dyDescent="0.25">
      <c r="B34" s="13" t="s">
        <v>83</v>
      </c>
      <c r="C34" s="14"/>
      <c r="D34" s="100"/>
      <c r="E34" s="101"/>
      <c r="F34" s="113"/>
      <c r="G34" s="100"/>
      <c r="H34" s="101"/>
      <c r="I34" s="113"/>
      <c r="J34" s="114">
        <f t="shared" ref="J34:J38" si="0">IF(G34=0,0,G34*$J$29/$J$8)</f>
        <v>0</v>
      </c>
      <c r="K34" s="115"/>
      <c r="L34" s="115"/>
      <c r="M34" s="116"/>
    </row>
    <row r="35" spans="2:13" x14ac:dyDescent="0.25">
      <c r="B35" s="13" t="s">
        <v>84</v>
      </c>
      <c r="C35" s="14"/>
      <c r="D35" s="100"/>
      <c r="E35" s="101"/>
      <c r="F35" s="113"/>
      <c r="G35" s="100"/>
      <c r="H35" s="101"/>
      <c r="I35" s="113"/>
      <c r="J35" s="114">
        <f t="shared" si="0"/>
        <v>0</v>
      </c>
      <c r="K35" s="115"/>
      <c r="L35" s="115"/>
      <c r="M35" s="116"/>
    </row>
    <row r="36" spans="2:13" x14ac:dyDescent="0.25">
      <c r="B36" s="13" t="s">
        <v>85</v>
      </c>
      <c r="C36" s="14"/>
      <c r="D36" s="100"/>
      <c r="E36" s="101"/>
      <c r="F36" s="113"/>
      <c r="G36" s="100"/>
      <c r="H36" s="101"/>
      <c r="I36" s="113"/>
      <c r="J36" s="114">
        <f t="shared" si="0"/>
        <v>0</v>
      </c>
      <c r="K36" s="115"/>
      <c r="L36" s="115"/>
      <c r="M36" s="116"/>
    </row>
    <row r="37" spans="2:13" x14ac:dyDescent="0.25">
      <c r="B37" s="13" t="s">
        <v>86</v>
      </c>
      <c r="C37" s="28"/>
      <c r="D37" s="100"/>
      <c r="E37" s="101"/>
      <c r="F37" s="113"/>
      <c r="G37" s="100"/>
      <c r="H37" s="101"/>
      <c r="I37" s="113"/>
      <c r="J37" s="114">
        <f t="shared" si="0"/>
        <v>0</v>
      </c>
      <c r="K37" s="115"/>
      <c r="L37" s="115"/>
      <c r="M37" s="116"/>
    </row>
    <row r="38" spans="2:13" ht="15.75" thickBot="1" x14ac:dyDescent="0.3">
      <c r="B38" s="12" t="s">
        <v>29</v>
      </c>
      <c r="C38" s="16"/>
      <c r="D38" s="126"/>
      <c r="E38" s="127"/>
      <c r="F38" s="128"/>
      <c r="G38" s="126"/>
      <c r="H38" s="127"/>
      <c r="I38" s="128"/>
      <c r="J38" s="114">
        <f t="shared" si="0"/>
        <v>0</v>
      </c>
      <c r="K38" s="115"/>
      <c r="L38" s="115"/>
      <c r="M38" s="116"/>
    </row>
    <row r="39" spans="2:13" ht="15.75" thickBot="1" x14ac:dyDescent="0.3">
      <c r="B39" s="23"/>
      <c r="C39" s="25"/>
      <c r="D39" s="117" t="s">
        <v>87</v>
      </c>
      <c r="E39" s="118"/>
      <c r="F39" s="118"/>
      <c r="G39" s="119">
        <f>+SUM(G33:I38)</f>
        <v>0</v>
      </c>
      <c r="H39" s="120"/>
      <c r="I39" s="121"/>
      <c r="J39" s="122">
        <f>+SUM(J33:M38)</f>
        <v>0</v>
      </c>
      <c r="K39" s="123"/>
      <c r="L39" s="123"/>
      <c r="M39" s="124"/>
    </row>
    <row r="40" spans="2:13" ht="15.75" thickBot="1" x14ac:dyDescent="0.3"/>
    <row r="41" spans="2:13" ht="51" customHeight="1" thickBot="1" x14ac:dyDescent="0.3">
      <c r="B41" s="27" t="s">
        <v>48</v>
      </c>
      <c r="C41" s="221" t="s">
        <v>88</v>
      </c>
      <c r="D41" s="222"/>
      <c r="E41" s="222"/>
      <c r="F41" s="222"/>
      <c r="G41" s="222"/>
      <c r="H41" s="222"/>
      <c r="I41" s="222"/>
      <c r="J41" s="222"/>
      <c r="K41" s="222"/>
      <c r="L41" s="222"/>
      <c r="M41" s="223"/>
    </row>
    <row r="42" spans="2:13" ht="45" customHeight="1" x14ac:dyDescent="0.25">
      <c r="B42" s="11" t="s">
        <v>154</v>
      </c>
      <c r="C42" s="125" t="s">
        <v>78</v>
      </c>
      <c r="D42" s="125"/>
      <c r="E42" s="110" t="s">
        <v>90</v>
      </c>
      <c r="F42" s="110"/>
      <c r="G42" s="110"/>
      <c r="H42" s="110" t="s">
        <v>94</v>
      </c>
      <c r="I42" s="110"/>
      <c r="J42" s="110" t="s">
        <v>251</v>
      </c>
      <c r="K42" s="110"/>
      <c r="L42" s="110"/>
      <c r="M42" s="111"/>
    </row>
    <row r="43" spans="2:13" x14ac:dyDescent="0.25">
      <c r="B43" s="13" t="s">
        <v>98</v>
      </c>
      <c r="C43" s="129"/>
      <c r="D43" s="129"/>
      <c r="E43" s="130"/>
      <c r="F43" s="130"/>
      <c r="G43" s="130"/>
      <c r="H43" s="100"/>
      <c r="I43" s="113"/>
      <c r="J43" s="130">
        <f>IF(H43=Sąrašai!$A$1,(E43*$J$29/$J$8)/"2",IF(H43=Sąrašai!$A$2,E43*$J$29/$J$8,))</f>
        <v>0</v>
      </c>
      <c r="K43" s="130"/>
      <c r="L43" s="130"/>
      <c r="M43" s="215"/>
    </row>
    <row r="44" spans="2:13" x14ac:dyDescent="0.25">
      <c r="B44" s="13" t="s">
        <v>99</v>
      </c>
      <c r="C44" s="129"/>
      <c r="D44" s="129"/>
      <c r="E44" s="130"/>
      <c r="F44" s="130"/>
      <c r="G44" s="130"/>
      <c r="H44" s="100"/>
      <c r="I44" s="113"/>
      <c r="J44" s="130">
        <f>IF(H44=Sąrašai!$A$1,(E44*$J$29/$J$8)/"2",IF(H44=Sąrašai!$A$2,E44*$J$29/$J$8,))</f>
        <v>0</v>
      </c>
      <c r="K44" s="130"/>
      <c r="L44" s="130"/>
      <c r="M44" s="215"/>
    </row>
    <row r="45" spans="2:13" x14ac:dyDescent="0.25">
      <c r="B45" s="13" t="s">
        <v>100</v>
      </c>
      <c r="C45" s="129"/>
      <c r="D45" s="129"/>
      <c r="E45" s="130"/>
      <c r="F45" s="130"/>
      <c r="G45" s="130"/>
      <c r="H45" s="100"/>
      <c r="I45" s="113"/>
      <c r="J45" s="130">
        <f>IF(H45=Sąrašai!$A$1,(E45*$J$29/$J$8)/"2",IF(H45=Sąrašai!$A$2,E45*$J$29/$J$8,))</f>
        <v>0</v>
      </c>
      <c r="K45" s="130"/>
      <c r="L45" s="130"/>
      <c r="M45" s="215"/>
    </row>
    <row r="46" spans="2:13" x14ac:dyDescent="0.25">
      <c r="B46" s="13" t="s">
        <v>101</v>
      </c>
      <c r="C46" s="129"/>
      <c r="D46" s="129"/>
      <c r="E46" s="130"/>
      <c r="F46" s="130"/>
      <c r="G46" s="130"/>
      <c r="H46" s="100"/>
      <c r="I46" s="113"/>
      <c r="J46" s="130">
        <f>IF(H46=Sąrašai!$A$1,(E46*$J$29/$J$8)/"2",IF(H46=Sąrašai!$A$2,E46*$J$29/$J$8,))</f>
        <v>0</v>
      </c>
      <c r="K46" s="130"/>
      <c r="L46" s="130"/>
      <c r="M46" s="215"/>
    </row>
    <row r="47" spans="2:13" x14ac:dyDescent="0.25">
      <c r="B47" s="13" t="s">
        <v>102</v>
      </c>
      <c r="C47" s="140"/>
      <c r="D47" s="141"/>
      <c r="E47" s="142"/>
      <c r="F47" s="143"/>
      <c r="G47" s="144"/>
      <c r="H47" s="100"/>
      <c r="I47" s="113"/>
      <c r="J47" s="130">
        <f>IF(H47=Sąrašai!$A$1,(E47*$J$29/$J$8)/"2",IF(H47=Sąrašai!$A$2,E47*$J$29/$J$8,))</f>
        <v>0</v>
      </c>
      <c r="K47" s="130"/>
      <c r="L47" s="130"/>
      <c r="M47" s="215"/>
    </row>
    <row r="48" spans="2:13" ht="15.75" thickBot="1" x14ac:dyDescent="0.3">
      <c r="B48" s="12" t="s">
        <v>29</v>
      </c>
      <c r="C48" s="145"/>
      <c r="D48" s="145"/>
      <c r="E48" s="146"/>
      <c r="F48" s="146"/>
      <c r="G48" s="146"/>
      <c r="H48" s="100"/>
      <c r="I48" s="113"/>
      <c r="J48" s="130">
        <f>IF(H48=Sąrašai!$A$1,(E48*$J$29/$J$8)/"2",IF(H48=Sąrašai!$A$2,E48*$J$29/$J$8,))</f>
        <v>0</v>
      </c>
      <c r="K48" s="130"/>
      <c r="L48" s="130"/>
      <c r="M48" s="215"/>
    </row>
    <row r="49" spans="2:14" ht="15.75" thickBot="1" x14ac:dyDescent="0.3">
      <c r="B49" s="23"/>
      <c r="C49" s="131" t="s">
        <v>87</v>
      </c>
      <c r="D49" s="131"/>
      <c r="E49" s="132">
        <f>+SUM(E43:G48)</f>
        <v>0</v>
      </c>
      <c r="F49" s="133"/>
      <c r="G49" s="134"/>
      <c r="H49" s="218" t="s">
        <v>97</v>
      </c>
      <c r="I49" s="134"/>
      <c r="J49" s="216">
        <f>+SUM(J43:M48)</f>
        <v>0</v>
      </c>
      <c r="K49" s="216"/>
      <c r="L49" s="216"/>
      <c r="M49" s="217"/>
    </row>
    <row r="50" spans="2:14" ht="15.75" thickBot="1" x14ac:dyDescent="0.3"/>
    <row r="51" spans="2:14" ht="50.25" customHeight="1" thickBot="1" x14ac:dyDescent="0.3">
      <c r="B51" s="27" t="s">
        <v>50</v>
      </c>
      <c r="C51" s="108" t="s">
        <v>246</v>
      </c>
      <c r="D51" s="108"/>
      <c r="E51" s="108"/>
      <c r="F51" s="108"/>
      <c r="G51" s="108"/>
      <c r="H51" s="108"/>
      <c r="I51" s="108"/>
      <c r="J51" s="108"/>
      <c r="K51" s="108"/>
      <c r="L51" s="108"/>
      <c r="M51" s="108"/>
      <c r="N51" s="109"/>
    </row>
    <row r="52" spans="2:14" ht="62.25" customHeight="1" x14ac:dyDescent="0.25">
      <c r="B52" s="11" t="s">
        <v>155</v>
      </c>
      <c r="C52" s="67" t="s">
        <v>78</v>
      </c>
      <c r="D52" s="110" t="s">
        <v>93</v>
      </c>
      <c r="E52" s="110"/>
      <c r="F52" s="110"/>
      <c r="G52" s="110" t="s">
        <v>80</v>
      </c>
      <c r="H52" s="110"/>
      <c r="I52" s="110"/>
      <c r="J52" s="110" t="s">
        <v>94</v>
      </c>
      <c r="K52" s="110"/>
      <c r="L52" s="110" t="s">
        <v>81</v>
      </c>
      <c r="M52" s="110"/>
      <c r="N52" s="111"/>
    </row>
    <row r="53" spans="2:14" x14ac:dyDescent="0.25">
      <c r="B53" s="13" t="s">
        <v>156</v>
      </c>
      <c r="C53" s="66"/>
      <c r="D53" s="89"/>
      <c r="E53" s="89"/>
      <c r="F53" s="89"/>
      <c r="G53" s="89"/>
      <c r="H53" s="89"/>
      <c r="I53" s="89"/>
      <c r="J53" s="100"/>
      <c r="K53" s="113"/>
      <c r="L53" s="114">
        <f>IF(J53=Sąrašai!$A$1,(G53*$J$29/$J$8)/"2",IF(J53=Sąrašai!$A$2,G53*$J$29/$J$8,))</f>
        <v>0</v>
      </c>
      <c r="M53" s="115"/>
      <c r="N53" s="116"/>
    </row>
    <row r="54" spans="2:14" x14ac:dyDescent="0.25">
      <c r="B54" s="13" t="s">
        <v>157</v>
      </c>
      <c r="C54" s="66"/>
      <c r="D54" s="89"/>
      <c r="E54" s="89"/>
      <c r="F54" s="89"/>
      <c r="G54" s="89"/>
      <c r="H54" s="89"/>
      <c r="I54" s="89"/>
      <c r="J54" s="100"/>
      <c r="K54" s="113"/>
      <c r="L54" s="114">
        <f>IF(J54=Sąrašai!$A$1,(G54*$J$29/$J$8)/"2",IF(J54=Sąrašai!$A$2,G54*$J$29/$J$8,))</f>
        <v>0</v>
      </c>
      <c r="M54" s="115"/>
      <c r="N54" s="116"/>
    </row>
    <row r="55" spans="2:14" x14ac:dyDescent="0.25">
      <c r="B55" s="13" t="s">
        <v>158</v>
      </c>
      <c r="C55" s="66"/>
      <c r="D55" s="89"/>
      <c r="E55" s="89"/>
      <c r="F55" s="89"/>
      <c r="G55" s="89"/>
      <c r="H55" s="89"/>
      <c r="I55" s="89"/>
      <c r="J55" s="100"/>
      <c r="K55" s="113"/>
      <c r="L55" s="114">
        <f>IF(J55=Sąrašai!$A$1,(G55*$J$29/$J$8)/"2",IF(J55=Sąrašai!$A$2,G55*$J$29/$J$8,))</f>
        <v>0</v>
      </c>
      <c r="M55" s="115"/>
      <c r="N55" s="116"/>
    </row>
    <row r="56" spans="2:14" x14ac:dyDescent="0.25">
      <c r="B56" s="13" t="s">
        <v>159</v>
      </c>
      <c r="C56" s="66"/>
      <c r="D56" s="89"/>
      <c r="E56" s="89"/>
      <c r="F56" s="89"/>
      <c r="G56" s="89"/>
      <c r="H56" s="89"/>
      <c r="I56" s="89"/>
      <c r="J56" s="100"/>
      <c r="K56" s="113"/>
      <c r="L56" s="114">
        <f>IF(J56=Sąrašai!$A$1,(G56*$J$29/$J$8)/"2",IF(J56=Sąrašai!$A$2,G56*$J$29/$J$8,))</f>
        <v>0</v>
      </c>
      <c r="M56" s="115"/>
      <c r="N56" s="116"/>
    </row>
    <row r="57" spans="2:14" x14ac:dyDescent="0.25">
      <c r="B57" s="13" t="s">
        <v>160</v>
      </c>
      <c r="C57" s="60"/>
      <c r="D57" s="89"/>
      <c r="E57" s="89"/>
      <c r="F57" s="89"/>
      <c r="G57" s="89"/>
      <c r="H57" s="89"/>
      <c r="I57" s="89"/>
      <c r="J57" s="100"/>
      <c r="K57" s="113"/>
      <c r="L57" s="114">
        <f>IF(J57=Sąrašai!$A$1,(G57*$J$29/$J$8)/"2",IF(J57=Sąrašai!$A$2,G57*$J$29/$J$8,))</f>
        <v>0</v>
      </c>
      <c r="M57" s="115"/>
      <c r="N57" s="116"/>
    </row>
    <row r="58" spans="2:14" ht="15.75" thickBot="1" x14ac:dyDescent="0.3">
      <c r="B58" s="13" t="s">
        <v>29</v>
      </c>
      <c r="C58" s="68"/>
      <c r="D58" s="153"/>
      <c r="E58" s="153"/>
      <c r="F58" s="153"/>
      <c r="G58" s="153"/>
      <c r="H58" s="153"/>
      <c r="I58" s="153"/>
      <c r="J58" s="100"/>
      <c r="K58" s="113"/>
      <c r="L58" s="114">
        <f>IF(J58=Sąrašai!$A$1,(G58*$J$29/$J$8)/"2",IF(J58=Sąrašai!$A$2,G58*$J$29/$J$8,))</f>
        <v>0</v>
      </c>
      <c r="M58" s="115"/>
      <c r="N58" s="116"/>
    </row>
    <row r="59" spans="2:14" ht="15.75" thickBot="1" x14ac:dyDescent="0.3">
      <c r="B59" s="23"/>
      <c r="C59" s="25"/>
      <c r="D59" s="117" t="s">
        <v>87</v>
      </c>
      <c r="E59" s="118"/>
      <c r="F59" s="118"/>
      <c r="G59" s="152">
        <f>+SUM(G53:I58)</f>
        <v>0</v>
      </c>
      <c r="H59" s="152"/>
      <c r="I59" s="152"/>
      <c r="J59" s="119" t="s">
        <v>97</v>
      </c>
      <c r="K59" s="121"/>
      <c r="L59" s="122">
        <f>+SUM(L53:N58)</f>
        <v>0</v>
      </c>
      <c r="M59" s="123"/>
      <c r="N59" s="124"/>
    </row>
    <row r="60" spans="2:14" ht="15.75" thickBot="1" x14ac:dyDescent="0.3"/>
    <row r="61" spans="2:14" ht="64.5" customHeight="1" thickBot="1" x14ac:dyDescent="0.3">
      <c r="B61" s="27">
        <v>8</v>
      </c>
      <c r="C61" s="108" t="s">
        <v>250</v>
      </c>
      <c r="D61" s="108"/>
      <c r="E61" s="108"/>
      <c r="F61" s="108"/>
      <c r="G61" s="108"/>
      <c r="H61" s="108"/>
      <c r="I61" s="108"/>
      <c r="J61" s="108"/>
      <c r="K61" s="109"/>
    </row>
    <row r="62" spans="2:14" ht="62.25" customHeight="1" x14ac:dyDescent="0.25">
      <c r="B62" s="11" t="s">
        <v>161</v>
      </c>
      <c r="C62" s="67" t="s">
        <v>248</v>
      </c>
      <c r="D62" s="110" t="s">
        <v>247</v>
      </c>
      <c r="E62" s="110"/>
      <c r="F62" s="110"/>
      <c r="G62" s="110" t="s">
        <v>94</v>
      </c>
      <c r="H62" s="110"/>
      <c r="I62" s="110" t="s">
        <v>249</v>
      </c>
      <c r="J62" s="110"/>
      <c r="K62" s="111"/>
    </row>
    <row r="63" spans="2:14" ht="15.75" thickBot="1" x14ac:dyDescent="0.3">
      <c r="B63" s="13" t="s">
        <v>162</v>
      </c>
      <c r="C63" s="66"/>
      <c r="D63" s="89"/>
      <c r="E63" s="89"/>
      <c r="F63" s="89"/>
      <c r="G63" s="100"/>
      <c r="H63" s="113"/>
      <c r="I63" s="114">
        <f>IF(G63=Sąrašai!$A$1,(D63*$J$29/$J$8)/"2",IF(G63=Sąrašai!$A$2,D63*$J$29/$J$8,))</f>
        <v>0</v>
      </c>
      <c r="J63" s="115"/>
      <c r="K63" s="116"/>
    </row>
    <row r="64" spans="2:14" ht="15.75" thickBot="1" x14ac:dyDescent="0.3">
      <c r="B64" s="158" t="s">
        <v>87</v>
      </c>
      <c r="C64" s="159"/>
      <c r="D64" s="152">
        <f>+SUM(D63:F63)</f>
        <v>0</v>
      </c>
      <c r="E64" s="152"/>
      <c r="F64" s="152"/>
      <c r="G64" s="152" t="s">
        <v>97</v>
      </c>
      <c r="H64" s="152"/>
      <c r="I64" s="160">
        <f>+SUM(I63:K63)</f>
        <v>0</v>
      </c>
      <c r="J64" s="152"/>
      <c r="K64" s="161"/>
    </row>
    <row r="65" spans="1:17" ht="15.75" thickBot="1" x14ac:dyDescent="0.3"/>
    <row r="66" spans="1:17" ht="31.5" customHeight="1" thickBot="1" x14ac:dyDescent="0.3">
      <c r="B66" s="30" t="s">
        <v>60</v>
      </c>
      <c r="C66" s="108" t="s">
        <v>103</v>
      </c>
      <c r="D66" s="108"/>
      <c r="E66" s="108"/>
      <c r="F66" s="108"/>
      <c r="G66" s="108"/>
      <c r="H66" s="108"/>
      <c r="I66" s="108"/>
      <c r="J66" s="162">
        <f>I64+L59+J49+J39</f>
        <v>0</v>
      </c>
      <c r="K66" s="163"/>
    </row>
    <row r="68" spans="1:17" x14ac:dyDescent="0.25">
      <c r="A68" s="43"/>
      <c r="B68" s="44"/>
      <c r="C68" s="43"/>
      <c r="D68" s="43"/>
      <c r="E68" s="43"/>
      <c r="F68" s="43"/>
      <c r="G68" s="43"/>
      <c r="H68" s="43"/>
      <c r="I68" s="43"/>
      <c r="J68" s="43"/>
      <c r="K68" s="43"/>
      <c r="L68" s="43"/>
      <c r="M68" s="43"/>
      <c r="N68" s="43"/>
      <c r="O68" s="43"/>
      <c r="P68" s="43"/>
      <c r="Q68" s="45"/>
    </row>
    <row r="70" spans="1:17" x14ac:dyDescent="0.25">
      <c r="B70" s="3"/>
    </row>
    <row r="71" spans="1:17" x14ac:dyDescent="0.25">
      <c r="B71" s="3"/>
    </row>
    <row r="72" spans="1:17" x14ac:dyDescent="0.25">
      <c r="B72" s="3"/>
    </row>
    <row r="73" spans="1:17" x14ac:dyDescent="0.25">
      <c r="B73" s="3"/>
    </row>
    <row r="74" spans="1:17" x14ac:dyDescent="0.25">
      <c r="B74" s="3"/>
    </row>
    <row r="75" spans="1:17" x14ac:dyDescent="0.25">
      <c r="B75" s="3"/>
    </row>
    <row r="76" spans="1:17" x14ac:dyDescent="0.25">
      <c r="B76" s="3"/>
    </row>
    <row r="77" spans="1:17" x14ac:dyDescent="0.25">
      <c r="B77" s="3"/>
    </row>
    <row r="78" spans="1:17" ht="15.75" customHeight="1" x14ac:dyDescent="0.25">
      <c r="B78" s="3"/>
    </row>
    <row r="79" spans="1:17" x14ac:dyDescent="0.25">
      <c r="B79" s="3"/>
    </row>
    <row r="80" spans="1:17" x14ac:dyDescent="0.25">
      <c r="B80" s="3"/>
    </row>
    <row r="81" spans="2:2" x14ac:dyDescent="0.25">
      <c r="B81" s="3"/>
    </row>
    <row r="82" spans="2:2" x14ac:dyDescent="0.25">
      <c r="B82" s="3"/>
    </row>
    <row r="83" spans="2:2"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ht="15" customHeight="1" x14ac:dyDescent="0.25">
      <c r="B91" s="3"/>
    </row>
    <row r="92" spans="2:2" x14ac:dyDescent="0.25">
      <c r="B92" s="3"/>
    </row>
    <row r="93" spans="2:2" x14ac:dyDescent="0.25">
      <c r="B93" s="3"/>
    </row>
    <row r="94" spans="2:2" ht="15" customHeight="1" x14ac:dyDescent="0.25">
      <c r="B94" s="3"/>
    </row>
    <row r="95" spans="2:2" ht="15" customHeight="1" x14ac:dyDescent="0.25">
      <c r="B95" s="3"/>
    </row>
    <row r="96" spans="2:2" ht="15.75" customHeight="1" x14ac:dyDescent="0.25">
      <c r="B96" s="3"/>
    </row>
    <row r="97" spans="2:2" x14ac:dyDescent="0.25">
      <c r="B97" s="3"/>
    </row>
    <row r="98" spans="2:2" ht="15.75" customHeight="1" x14ac:dyDescent="0.25">
      <c r="B98" s="3"/>
    </row>
    <row r="99" spans="2:2" ht="45" customHeight="1" x14ac:dyDescent="0.25">
      <c r="B99" s="3"/>
    </row>
    <row r="100" spans="2:2" x14ac:dyDescent="0.25">
      <c r="B100" s="3"/>
    </row>
    <row r="101" spans="2:2" x14ac:dyDescent="0.25">
      <c r="B101" s="3"/>
    </row>
    <row r="102" spans="2:2" x14ac:dyDescent="0.25">
      <c r="B102" s="3"/>
    </row>
    <row r="103" spans="2:2" x14ac:dyDescent="0.25">
      <c r="B103" s="3"/>
    </row>
    <row r="104" spans="2:2" x14ac:dyDescent="0.25">
      <c r="B104" s="3"/>
    </row>
    <row r="105" spans="2:2" x14ac:dyDescent="0.25">
      <c r="B105" s="3"/>
    </row>
    <row r="106" spans="2:2" x14ac:dyDescent="0.25">
      <c r="B106" s="3"/>
    </row>
    <row r="107" spans="2:2" x14ac:dyDescent="0.25">
      <c r="B107" s="3"/>
    </row>
    <row r="108" spans="2:2" ht="15.75" customHeight="1" x14ac:dyDescent="0.25">
      <c r="B108" s="3"/>
    </row>
    <row r="109" spans="2:2" ht="15" customHeight="1" x14ac:dyDescent="0.25">
      <c r="B109" s="3"/>
    </row>
    <row r="110" spans="2:2" x14ac:dyDescent="0.25">
      <c r="B110" s="3"/>
    </row>
    <row r="111" spans="2:2" x14ac:dyDescent="0.25">
      <c r="B111" s="3"/>
    </row>
    <row r="112" spans="2:2" x14ac:dyDescent="0.25">
      <c r="B112" s="3"/>
    </row>
    <row r="113" spans="2:2" x14ac:dyDescent="0.25">
      <c r="B113" s="3"/>
    </row>
    <row r="114" spans="2:2" x14ac:dyDescent="0.25">
      <c r="B114" s="3"/>
    </row>
    <row r="115" spans="2:2" x14ac:dyDescent="0.25">
      <c r="B115" s="3"/>
    </row>
    <row r="116" spans="2:2" x14ac:dyDescent="0.25">
      <c r="B116" s="3"/>
    </row>
    <row r="117" spans="2:2" x14ac:dyDescent="0.25">
      <c r="B117" s="3"/>
    </row>
    <row r="118" spans="2:2" ht="15.75" customHeight="1" x14ac:dyDescent="0.25">
      <c r="B118" s="3"/>
    </row>
    <row r="119" spans="2:2" ht="45" customHeight="1" x14ac:dyDescent="0.25">
      <c r="B119" s="3"/>
    </row>
    <row r="120" spans="2:2" x14ac:dyDescent="0.25">
      <c r="B120" s="3"/>
    </row>
    <row r="121" spans="2:2" x14ac:dyDescent="0.25">
      <c r="B121" s="3"/>
    </row>
    <row r="122" spans="2:2" x14ac:dyDescent="0.25">
      <c r="B122" s="3"/>
    </row>
    <row r="123" spans="2:2" x14ac:dyDescent="0.25">
      <c r="B123" s="3"/>
    </row>
    <row r="124" spans="2:2" x14ac:dyDescent="0.25">
      <c r="B124" s="3"/>
    </row>
    <row r="125" spans="2:2" x14ac:dyDescent="0.25">
      <c r="B125" s="3"/>
    </row>
    <row r="126" spans="2:2" x14ac:dyDescent="0.25">
      <c r="B126" s="3"/>
    </row>
    <row r="127" spans="2:2" x14ac:dyDescent="0.25">
      <c r="B127" s="3"/>
    </row>
    <row r="128" spans="2:2" ht="15.75" customHeight="1" x14ac:dyDescent="0.25">
      <c r="B128" s="3"/>
    </row>
    <row r="129" spans="2:2" ht="45" customHeight="1" x14ac:dyDescent="0.25">
      <c r="B129" s="3"/>
    </row>
    <row r="130" spans="2:2" x14ac:dyDescent="0.25">
      <c r="B130" s="3"/>
    </row>
    <row r="131" spans="2:2" x14ac:dyDescent="0.25">
      <c r="B131" s="3"/>
    </row>
    <row r="132" spans="2:2" x14ac:dyDescent="0.25">
      <c r="B132" s="3"/>
    </row>
    <row r="133" spans="2:2" x14ac:dyDescent="0.25">
      <c r="B133" s="3"/>
    </row>
    <row r="134" spans="2:2" x14ac:dyDescent="0.25">
      <c r="B134" s="3"/>
    </row>
    <row r="135" spans="2:2" x14ac:dyDescent="0.25">
      <c r="B135" s="3"/>
    </row>
    <row r="136" spans="2:2" x14ac:dyDescent="0.25">
      <c r="B136" s="3"/>
    </row>
    <row r="137" spans="2:2" x14ac:dyDescent="0.25">
      <c r="B137" s="3"/>
    </row>
    <row r="138" spans="2:2" ht="15.75" customHeight="1" x14ac:dyDescent="0.25">
      <c r="B138" s="3"/>
    </row>
    <row r="139" spans="2:2" x14ac:dyDescent="0.25">
      <c r="B139" s="3"/>
    </row>
    <row r="140" spans="2:2" x14ac:dyDescent="0.25">
      <c r="B140" s="3"/>
    </row>
    <row r="141" spans="2:2" x14ac:dyDescent="0.25">
      <c r="B141" s="3"/>
    </row>
    <row r="142" spans="2:2" x14ac:dyDescent="0.25">
      <c r="B142" s="3"/>
    </row>
    <row r="143" spans="2:2"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sheetData>
  <mergeCells count="148">
    <mergeCell ref="C1:N1"/>
    <mergeCell ref="C4:N4"/>
    <mergeCell ref="C5:I5"/>
    <mergeCell ref="J5:N5"/>
    <mergeCell ref="C6:I6"/>
    <mergeCell ref="J6:N6"/>
    <mergeCell ref="C10:I10"/>
    <mergeCell ref="J10:N10"/>
    <mergeCell ref="C13:N13"/>
    <mergeCell ref="C11:I11"/>
    <mergeCell ref="J11:N11"/>
    <mergeCell ref="C14:L14"/>
    <mergeCell ref="M14:N14"/>
    <mergeCell ref="C15:L15"/>
    <mergeCell ref="M15:N15"/>
    <mergeCell ref="C7:I7"/>
    <mergeCell ref="J7:N7"/>
    <mergeCell ref="C8:I8"/>
    <mergeCell ref="J8:N8"/>
    <mergeCell ref="C9:I9"/>
    <mergeCell ref="J9:N9"/>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B64:C64"/>
    <mergeCell ref="D64:F64"/>
    <mergeCell ref="G64:H64"/>
    <mergeCell ref="I64:K64"/>
    <mergeCell ref="C66:I66"/>
    <mergeCell ref="J66:K66"/>
    <mergeCell ref="D63:F63"/>
    <mergeCell ref="G63:H63"/>
    <mergeCell ref="I63:K63"/>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G63:H63 H43:I48</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3"/>
  <sheetViews>
    <sheetView view="pageBreakPreview" zoomScaleNormal="85" zoomScaleSheetLayoutView="100" workbookViewId="0">
      <selection activeCell="J8" sqref="J8:N8"/>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80" t="s">
        <v>70</v>
      </c>
      <c r="D1" s="80"/>
      <c r="E1" s="80"/>
      <c r="F1" s="80"/>
      <c r="G1" s="80"/>
      <c r="H1" s="80"/>
      <c r="I1" s="80"/>
      <c r="J1" s="80"/>
      <c r="K1" s="80"/>
      <c r="L1" s="80"/>
      <c r="M1" s="80"/>
      <c r="N1" s="80"/>
    </row>
    <row r="2" spans="2:14" ht="15.75" customHeight="1" x14ac:dyDescent="0.25">
      <c r="C2" s="22"/>
      <c r="D2" s="22"/>
      <c r="E2" s="22"/>
      <c r="F2" s="22"/>
      <c r="G2" s="22"/>
      <c r="H2" s="22"/>
      <c r="I2" s="22"/>
      <c r="J2" s="22"/>
      <c r="K2" s="22"/>
      <c r="L2" s="22"/>
      <c r="M2" s="22"/>
      <c r="N2" s="22"/>
    </row>
    <row r="3" spans="2:14" ht="15.75" thickBot="1" x14ac:dyDescent="0.3">
      <c r="B3" s="48" t="s">
        <v>198</v>
      </c>
      <c r="C3" s="48"/>
    </row>
    <row r="4" spans="2:14" ht="15.75" thickBot="1" x14ac:dyDescent="0.3">
      <c r="B4" s="10" t="s">
        <v>7</v>
      </c>
      <c r="C4" s="83" t="s">
        <v>71</v>
      </c>
      <c r="D4" s="83"/>
      <c r="E4" s="83"/>
      <c r="F4" s="83"/>
      <c r="G4" s="83"/>
      <c r="H4" s="83"/>
      <c r="I4" s="83"/>
      <c r="J4" s="83"/>
      <c r="K4" s="83"/>
      <c r="L4" s="83"/>
      <c r="M4" s="83"/>
      <c r="N4" s="84"/>
    </row>
    <row r="5" spans="2:14" x14ac:dyDescent="0.25">
      <c r="B5" s="15" t="s">
        <v>140</v>
      </c>
      <c r="C5" s="95" t="s">
        <v>21</v>
      </c>
      <c r="D5" s="95"/>
      <c r="E5" s="95"/>
      <c r="F5" s="95"/>
      <c r="G5" s="95"/>
      <c r="H5" s="95"/>
      <c r="I5" s="95"/>
      <c r="J5" s="224"/>
      <c r="K5" s="224"/>
      <c r="L5" s="224"/>
      <c r="M5" s="224"/>
      <c r="N5" s="225"/>
    </row>
    <row r="6" spans="2:14" x14ac:dyDescent="0.25">
      <c r="B6" s="11" t="s">
        <v>141</v>
      </c>
      <c r="C6" s="88" t="s">
        <v>75</v>
      </c>
      <c r="D6" s="88"/>
      <c r="E6" s="88"/>
      <c r="F6" s="88"/>
      <c r="G6" s="88"/>
      <c r="H6" s="88"/>
      <c r="I6" s="88"/>
      <c r="J6" s="89"/>
      <c r="K6" s="89"/>
      <c r="L6" s="89"/>
      <c r="M6" s="89"/>
      <c r="N6" s="90"/>
    </row>
    <row r="7" spans="2:14" x14ac:dyDescent="0.25">
      <c r="B7" s="11" t="s">
        <v>142</v>
      </c>
      <c r="C7" s="88" t="s">
        <v>73</v>
      </c>
      <c r="D7" s="88"/>
      <c r="E7" s="88"/>
      <c r="F7" s="88"/>
      <c r="G7" s="88"/>
      <c r="H7" s="88"/>
      <c r="I7" s="88"/>
      <c r="J7" s="89"/>
      <c r="K7" s="89"/>
      <c r="L7" s="89"/>
      <c r="M7" s="89"/>
      <c r="N7" s="90"/>
    </row>
    <row r="8" spans="2:14" x14ac:dyDescent="0.25">
      <c r="B8" s="11" t="s">
        <v>143</v>
      </c>
      <c r="C8" s="88" t="s">
        <v>74</v>
      </c>
      <c r="D8" s="88"/>
      <c r="E8" s="88"/>
      <c r="F8" s="88"/>
      <c r="G8" s="88"/>
      <c r="H8" s="88"/>
      <c r="I8" s="88"/>
      <c r="J8" s="89"/>
      <c r="K8" s="89"/>
      <c r="L8" s="89"/>
      <c r="M8" s="89"/>
      <c r="N8" s="90"/>
    </row>
    <row r="9" spans="2:14" x14ac:dyDescent="0.25">
      <c r="B9" s="11" t="s">
        <v>144</v>
      </c>
      <c r="C9" s="88" t="s">
        <v>72</v>
      </c>
      <c r="D9" s="88"/>
      <c r="E9" s="88"/>
      <c r="F9" s="88"/>
      <c r="G9" s="88"/>
      <c r="H9" s="88"/>
      <c r="I9" s="88"/>
      <c r="J9" s="100"/>
      <c r="K9" s="101"/>
      <c r="L9" s="101"/>
      <c r="M9" s="101"/>
      <c r="N9" s="102"/>
    </row>
    <row r="10" spans="2:14" ht="35.25" customHeight="1" x14ac:dyDescent="0.25">
      <c r="B10" s="13" t="s">
        <v>145</v>
      </c>
      <c r="C10" s="91" t="s">
        <v>25</v>
      </c>
      <c r="D10" s="91"/>
      <c r="E10" s="91"/>
      <c r="F10" s="91"/>
      <c r="G10" s="91"/>
      <c r="H10" s="91"/>
      <c r="I10" s="91"/>
      <c r="J10" s="92"/>
      <c r="K10" s="89"/>
      <c r="L10" s="89"/>
      <c r="M10" s="89"/>
      <c r="N10" s="90"/>
    </row>
    <row r="11" spans="2:14" ht="32.25" customHeight="1" thickBot="1" x14ac:dyDescent="0.3">
      <c r="B11" s="12" t="s">
        <v>253</v>
      </c>
      <c r="C11" s="107" t="s">
        <v>252</v>
      </c>
      <c r="D11" s="107"/>
      <c r="E11" s="107"/>
      <c r="F11" s="107"/>
      <c r="G11" s="107"/>
      <c r="H11" s="107"/>
      <c r="I11" s="107"/>
      <c r="J11" s="199"/>
      <c r="K11" s="226"/>
      <c r="L11" s="226"/>
      <c r="M11" s="226"/>
      <c r="N11" s="227"/>
    </row>
    <row r="12" spans="2:14" ht="15.75" thickBot="1" x14ac:dyDescent="0.3"/>
    <row r="13" spans="2:14" ht="15.75" thickBot="1" x14ac:dyDescent="0.3">
      <c r="B13" s="42" t="s">
        <v>11</v>
      </c>
      <c r="C13" s="93" t="s">
        <v>133</v>
      </c>
      <c r="D13" s="93"/>
      <c r="E13" s="93"/>
      <c r="F13" s="93"/>
      <c r="G13" s="93"/>
      <c r="H13" s="93"/>
      <c r="I13" s="93"/>
      <c r="J13" s="93"/>
      <c r="K13" s="93"/>
      <c r="L13" s="93"/>
      <c r="M13" s="93"/>
      <c r="N13" s="94"/>
    </row>
    <row r="14" spans="2:14" x14ac:dyDescent="0.25">
      <c r="B14" s="15" t="s">
        <v>137</v>
      </c>
      <c r="C14" s="95" t="s">
        <v>135</v>
      </c>
      <c r="D14" s="95"/>
      <c r="E14" s="95"/>
      <c r="F14" s="95"/>
      <c r="G14" s="95"/>
      <c r="H14" s="95"/>
      <c r="I14" s="95"/>
      <c r="J14" s="95"/>
      <c r="K14" s="95"/>
      <c r="L14" s="95"/>
      <c r="M14" s="96"/>
      <c r="N14" s="97"/>
    </row>
    <row r="15" spans="2:14" x14ac:dyDescent="0.25">
      <c r="B15" s="13" t="s">
        <v>76</v>
      </c>
      <c r="C15" s="88" t="s">
        <v>134</v>
      </c>
      <c r="D15" s="88"/>
      <c r="E15" s="88"/>
      <c r="F15" s="88"/>
      <c r="G15" s="88"/>
      <c r="H15" s="88"/>
      <c r="I15" s="88"/>
      <c r="J15" s="88"/>
      <c r="K15" s="88"/>
      <c r="L15" s="88"/>
      <c r="M15" s="98"/>
      <c r="N15" s="99"/>
    </row>
    <row r="16" spans="2:14" x14ac:dyDescent="0.25">
      <c r="B16" s="13" t="s">
        <v>138</v>
      </c>
      <c r="C16" s="88" t="s">
        <v>136</v>
      </c>
      <c r="D16" s="88"/>
      <c r="E16" s="88"/>
      <c r="F16" s="88"/>
      <c r="G16" s="88"/>
      <c r="H16" s="88"/>
      <c r="I16" s="88"/>
      <c r="J16" s="88"/>
      <c r="K16" s="88"/>
      <c r="L16" s="88"/>
      <c r="M16" s="98"/>
      <c r="N16" s="99"/>
    </row>
    <row r="17" spans="2:14" ht="33.75" customHeight="1" thickBot="1" x14ac:dyDescent="0.3">
      <c r="B17" s="12" t="s">
        <v>139</v>
      </c>
      <c r="C17" s="149" t="s">
        <v>213</v>
      </c>
      <c r="D17" s="150"/>
      <c r="E17" s="150"/>
      <c r="F17" s="150"/>
      <c r="G17" s="150"/>
      <c r="H17" s="150"/>
      <c r="I17" s="150"/>
      <c r="J17" s="150"/>
      <c r="K17" s="150"/>
      <c r="L17" s="151"/>
      <c r="M17" s="103"/>
      <c r="N17" s="104"/>
    </row>
    <row r="18" spans="2:14" ht="13.5" customHeight="1" x14ac:dyDescent="0.25"/>
    <row r="19" spans="2:14" x14ac:dyDescent="0.25">
      <c r="B19" s="17" t="s">
        <v>19</v>
      </c>
      <c r="C19" s="105" t="s">
        <v>12</v>
      </c>
      <c r="D19" s="105"/>
      <c r="E19" s="105"/>
      <c r="F19" s="105"/>
      <c r="G19" s="105"/>
      <c r="H19" s="105"/>
      <c r="I19" s="105"/>
      <c r="J19" s="105"/>
      <c r="K19" s="105"/>
    </row>
    <row r="20" spans="2:14" x14ac:dyDescent="0.25">
      <c r="B20" s="14" t="s">
        <v>146</v>
      </c>
      <c r="C20" s="88" t="s">
        <v>17</v>
      </c>
      <c r="D20" s="88"/>
      <c r="E20" s="88"/>
      <c r="F20" s="88"/>
      <c r="G20" s="88"/>
      <c r="H20" s="92"/>
      <c r="I20" s="92"/>
      <c r="J20" s="92"/>
      <c r="K20" s="92"/>
    </row>
    <row r="21" spans="2:14" x14ac:dyDescent="0.25">
      <c r="B21" s="14" t="s">
        <v>147</v>
      </c>
      <c r="C21" s="88" t="s">
        <v>18</v>
      </c>
      <c r="D21" s="88"/>
      <c r="E21" s="88"/>
      <c r="F21" s="88"/>
      <c r="G21" s="88"/>
      <c r="H21" s="92"/>
      <c r="I21" s="92"/>
      <c r="J21" s="92"/>
      <c r="K21" s="92"/>
    </row>
    <row r="22" spans="2:14" x14ac:dyDescent="0.25">
      <c r="B22" s="14" t="s">
        <v>148</v>
      </c>
      <c r="C22" s="88" t="s">
        <v>16</v>
      </c>
      <c r="D22" s="88"/>
      <c r="E22" s="88"/>
      <c r="F22" s="88"/>
      <c r="G22" s="88"/>
      <c r="H22" s="89"/>
      <c r="I22" s="89"/>
      <c r="J22" s="89"/>
      <c r="K22" s="89"/>
    </row>
    <row r="23" spans="2:14" x14ac:dyDescent="0.25">
      <c r="B23" s="14" t="s">
        <v>149</v>
      </c>
      <c r="C23" s="88" t="s">
        <v>15</v>
      </c>
      <c r="D23" s="88"/>
      <c r="E23" s="88"/>
      <c r="F23" s="88"/>
      <c r="G23" s="88"/>
      <c r="H23" s="89"/>
      <c r="I23" s="89"/>
      <c r="J23" s="89"/>
      <c r="K23" s="89"/>
    </row>
    <row r="24" spans="2:14" ht="30.75" customHeight="1" x14ac:dyDescent="0.25">
      <c r="B24" s="14" t="s">
        <v>150</v>
      </c>
      <c r="C24" s="106" t="s">
        <v>120</v>
      </c>
      <c r="D24" s="106"/>
      <c r="E24" s="106"/>
      <c r="F24" s="106"/>
      <c r="G24" s="106"/>
      <c r="H24" s="89"/>
      <c r="I24" s="89"/>
      <c r="J24" s="89" t="str">
        <f>IF(H24=Sąrašai!$C$1,31,IF(H24=Sąrašai!$C$2,28,IF(H24=Sąrašai!$C$3,31,IF(H24=Sąrašai!$C$4,30,IF(H24=Sąrašai!$C$5,31,IF(H24=Sąrašai!$C$6,30,IF(H24=Sąrašai!$C$7,31,IF(H24=Sąrašai!$C$8,31,IF(H24=Sąrašai!$C$9,30,IF(H24=Sąrašai!$C$10,31,IF(H24=Sąrašai!$C$11,30,IF(H24=Sąrašai!$C$12,31,"0"))))))))))))</f>
        <v>0</v>
      </c>
      <c r="K24" s="89"/>
    </row>
    <row r="25" spans="2:14" ht="15.75" thickBot="1" x14ac:dyDescent="0.3"/>
    <row r="26" spans="2:14" ht="15.75" thickBot="1" x14ac:dyDescent="0.3">
      <c r="B26" s="10" t="s">
        <v>32</v>
      </c>
      <c r="C26" s="83" t="s">
        <v>123</v>
      </c>
      <c r="D26" s="83"/>
      <c r="E26" s="83"/>
      <c r="F26" s="83"/>
      <c r="G26" s="83"/>
      <c r="H26" s="83"/>
      <c r="I26" s="83"/>
      <c r="J26" s="83"/>
      <c r="K26" s="83"/>
      <c r="L26" s="83"/>
      <c r="M26" s="83"/>
      <c r="N26" s="84"/>
    </row>
    <row r="27" spans="2:14" ht="76.5" customHeight="1" x14ac:dyDescent="0.25">
      <c r="B27" s="11" t="s">
        <v>151</v>
      </c>
      <c r="C27" s="112" t="s">
        <v>106</v>
      </c>
      <c r="D27" s="112"/>
      <c r="E27" s="112"/>
      <c r="F27" s="112"/>
      <c r="G27" s="112"/>
      <c r="H27" s="112"/>
      <c r="I27" s="112"/>
      <c r="J27" s="86"/>
      <c r="K27" s="86"/>
      <c r="L27" s="86"/>
      <c r="M27" s="86"/>
      <c r="N27" s="87"/>
    </row>
    <row r="28" spans="2:14" ht="48.75" customHeight="1" x14ac:dyDescent="0.25">
      <c r="B28" s="11" t="s">
        <v>152</v>
      </c>
      <c r="C28" s="106" t="s">
        <v>163</v>
      </c>
      <c r="D28" s="106"/>
      <c r="E28" s="106"/>
      <c r="F28" s="106"/>
      <c r="G28" s="106"/>
      <c r="H28" s="106"/>
      <c r="I28" s="106"/>
      <c r="J28" s="98">
        <f>J8*J27</f>
        <v>0</v>
      </c>
      <c r="K28" s="98"/>
      <c r="L28" s="98"/>
      <c r="M28" s="98"/>
      <c r="N28" s="99"/>
    </row>
    <row r="29" spans="2:14" ht="31.5" customHeight="1" thickBot="1" x14ac:dyDescent="0.3">
      <c r="B29" s="11" t="s">
        <v>153</v>
      </c>
      <c r="C29" s="107" t="s">
        <v>164</v>
      </c>
      <c r="D29" s="107"/>
      <c r="E29" s="107"/>
      <c r="F29" s="107"/>
      <c r="G29" s="107"/>
      <c r="H29" s="107"/>
      <c r="I29" s="107"/>
      <c r="J29" s="103">
        <f>IF(H23=0,H22*J28,(H22*J28)+(J28/J24*H23))</f>
        <v>0</v>
      </c>
      <c r="K29" s="103"/>
      <c r="L29" s="103"/>
      <c r="M29" s="103"/>
      <c r="N29" s="104"/>
    </row>
    <row r="30" spans="2:14" ht="15.75" thickBot="1" x14ac:dyDescent="0.3"/>
    <row r="31" spans="2:14" ht="48.75" customHeight="1" thickBot="1" x14ac:dyDescent="0.3">
      <c r="B31" s="27" t="s">
        <v>46</v>
      </c>
      <c r="C31" s="108" t="s">
        <v>89</v>
      </c>
      <c r="D31" s="108"/>
      <c r="E31" s="108"/>
      <c r="F31" s="108"/>
      <c r="G31" s="108"/>
      <c r="H31" s="108"/>
      <c r="I31" s="108"/>
      <c r="J31" s="108"/>
      <c r="K31" s="108"/>
      <c r="L31" s="108"/>
      <c r="M31" s="109"/>
      <c r="N31" s="24"/>
    </row>
    <row r="32" spans="2:14" ht="45" customHeight="1" x14ac:dyDescent="0.25">
      <c r="B32" s="11" t="s">
        <v>77</v>
      </c>
      <c r="C32" s="26" t="s">
        <v>78</v>
      </c>
      <c r="D32" s="110" t="s">
        <v>79</v>
      </c>
      <c r="E32" s="110"/>
      <c r="F32" s="110"/>
      <c r="G32" s="110" t="s">
        <v>80</v>
      </c>
      <c r="H32" s="110"/>
      <c r="I32" s="110"/>
      <c r="J32" s="110" t="s">
        <v>81</v>
      </c>
      <c r="K32" s="110"/>
      <c r="L32" s="110"/>
      <c r="M32" s="111"/>
    </row>
    <row r="33" spans="2:13" x14ac:dyDescent="0.25">
      <c r="B33" s="13" t="s">
        <v>82</v>
      </c>
      <c r="C33" s="14"/>
      <c r="D33" s="100"/>
      <c r="E33" s="101"/>
      <c r="F33" s="113"/>
      <c r="G33" s="100"/>
      <c r="H33" s="101"/>
      <c r="I33" s="113"/>
      <c r="J33" s="114">
        <f>IF(G33=0,0,G33*$J$29/$J$8)</f>
        <v>0</v>
      </c>
      <c r="K33" s="115"/>
      <c r="L33" s="115"/>
      <c r="M33" s="116"/>
    </row>
    <row r="34" spans="2:13" x14ac:dyDescent="0.25">
      <c r="B34" s="13" t="s">
        <v>83</v>
      </c>
      <c r="C34" s="14"/>
      <c r="D34" s="100"/>
      <c r="E34" s="101"/>
      <c r="F34" s="113"/>
      <c r="G34" s="100"/>
      <c r="H34" s="101"/>
      <c r="I34" s="113"/>
      <c r="J34" s="114">
        <f t="shared" ref="J34:J38" si="0">IF(G34=0,0,G34*$J$29/$J$8)</f>
        <v>0</v>
      </c>
      <c r="K34" s="115"/>
      <c r="L34" s="115"/>
      <c r="M34" s="116"/>
    </row>
    <row r="35" spans="2:13" x14ac:dyDescent="0.25">
      <c r="B35" s="13" t="s">
        <v>84</v>
      </c>
      <c r="C35" s="14"/>
      <c r="D35" s="100"/>
      <c r="E35" s="101"/>
      <c r="F35" s="113"/>
      <c r="G35" s="100"/>
      <c r="H35" s="101"/>
      <c r="I35" s="113"/>
      <c r="J35" s="114">
        <f t="shared" si="0"/>
        <v>0</v>
      </c>
      <c r="K35" s="115"/>
      <c r="L35" s="115"/>
      <c r="M35" s="116"/>
    </row>
    <row r="36" spans="2:13" x14ac:dyDescent="0.25">
      <c r="B36" s="13" t="s">
        <v>85</v>
      </c>
      <c r="C36" s="14"/>
      <c r="D36" s="100"/>
      <c r="E36" s="101"/>
      <c r="F36" s="113"/>
      <c r="G36" s="100"/>
      <c r="H36" s="101"/>
      <c r="I36" s="113"/>
      <c r="J36" s="114">
        <f t="shared" si="0"/>
        <v>0</v>
      </c>
      <c r="K36" s="115"/>
      <c r="L36" s="115"/>
      <c r="M36" s="116"/>
    </row>
    <row r="37" spans="2:13" x14ac:dyDescent="0.25">
      <c r="B37" s="13" t="s">
        <v>86</v>
      </c>
      <c r="C37" s="28"/>
      <c r="D37" s="100"/>
      <c r="E37" s="101"/>
      <c r="F37" s="113"/>
      <c r="G37" s="100"/>
      <c r="H37" s="101"/>
      <c r="I37" s="113"/>
      <c r="J37" s="114">
        <f t="shared" si="0"/>
        <v>0</v>
      </c>
      <c r="K37" s="115"/>
      <c r="L37" s="115"/>
      <c r="M37" s="116"/>
    </row>
    <row r="38" spans="2:13" ht="15.75" thickBot="1" x14ac:dyDescent="0.3">
      <c r="B38" s="12" t="s">
        <v>29</v>
      </c>
      <c r="C38" s="16"/>
      <c r="D38" s="126"/>
      <c r="E38" s="127"/>
      <c r="F38" s="128"/>
      <c r="G38" s="126"/>
      <c r="H38" s="127"/>
      <c r="I38" s="128"/>
      <c r="J38" s="114">
        <f t="shared" si="0"/>
        <v>0</v>
      </c>
      <c r="K38" s="115"/>
      <c r="L38" s="115"/>
      <c r="M38" s="116"/>
    </row>
    <row r="39" spans="2:13" ht="15.75" thickBot="1" x14ac:dyDescent="0.3">
      <c r="B39" s="23"/>
      <c r="C39" s="25"/>
      <c r="D39" s="117" t="s">
        <v>87</v>
      </c>
      <c r="E39" s="118"/>
      <c r="F39" s="118"/>
      <c r="G39" s="119">
        <f>+SUM(G33:I38)</f>
        <v>0</v>
      </c>
      <c r="H39" s="120"/>
      <c r="I39" s="121"/>
      <c r="J39" s="122">
        <f>+SUM(J33:M38)</f>
        <v>0</v>
      </c>
      <c r="K39" s="123"/>
      <c r="L39" s="123"/>
      <c r="M39" s="124"/>
    </row>
    <row r="40" spans="2:13" ht="15.75" thickBot="1" x14ac:dyDescent="0.3"/>
    <row r="41" spans="2:13" ht="51" customHeight="1" thickBot="1" x14ac:dyDescent="0.3">
      <c r="B41" s="27" t="s">
        <v>48</v>
      </c>
      <c r="C41" s="221" t="s">
        <v>88</v>
      </c>
      <c r="D41" s="222"/>
      <c r="E41" s="222"/>
      <c r="F41" s="222"/>
      <c r="G41" s="222"/>
      <c r="H41" s="222"/>
      <c r="I41" s="222"/>
      <c r="J41" s="222"/>
      <c r="K41" s="222"/>
      <c r="L41" s="222"/>
      <c r="M41" s="223"/>
    </row>
    <row r="42" spans="2:13" ht="45" customHeight="1" x14ac:dyDescent="0.25">
      <c r="B42" s="11" t="s">
        <v>154</v>
      </c>
      <c r="C42" s="125" t="s">
        <v>78</v>
      </c>
      <c r="D42" s="125"/>
      <c r="E42" s="110" t="s">
        <v>90</v>
      </c>
      <c r="F42" s="110"/>
      <c r="G42" s="110"/>
      <c r="H42" s="110" t="s">
        <v>94</v>
      </c>
      <c r="I42" s="110"/>
      <c r="J42" s="110" t="s">
        <v>251</v>
      </c>
      <c r="K42" s="110"/>
      <c r="L42" s="110"/>
      <c r="M42" s="111"/>
    </row>
    <row r="43" spans="2:13" x14ac:dyDescent="0.25">
      <c r="B43" s="13" t="s">
        <v>98</v>
      </c>
      <c r="C43" s="129"/>
      <c r="D43" s="129"/>
      <c r="E43" s="130"/>
      <c r="F43" s="130"/>
      <c r="G43" s="130"/>
      <c r="H43" s="100"/>
      <c r="I43" s="113"/>
      <c r="J43" s="130">
        <f>IF(H43=Sąrašai!$A$1,(E43*$J$29/$J$8)/"2",IF(H43=Sąrašai!$A$2,E43*$J$29/$J$8,))</f>
        <v>0</v>
      </c>
      <c r="K43" s="130"/>
      <c r="L43" s="130"/>
      <c r="M43" s="215"/>
    </row>
    <row r="44" spans="2:13" x14ac:dyDescent="0.25">
      <c r="B44" s="13" t="s">
        <v>99</v>
      </c>
      <c r="C44" s="129"/>
      <c r="D44" s="129"/>
      <c r="E44" s="130"/>
      <c r="F44" s="130"/>
      <c r="G44" s="130"/>
      <c r="H44" s="100"/>
      <c r="I44" s="113"/>
      <c r="J44" s="130">
        <f>IF(H44=Sąrašai!$A$1,(E44*$J$29/$J$8)/"2",IF(H44=Sąrašai!$A$2,E44*$J$29/$J$8,))</f>
        <v>0</v>
      </c>
      <c r="K44" s="130"/>
      <c r="L44" s="130"/>
      <c r="M44" s="215"/>
    </row>
    <row r="45" spans="2:13" x14ac:dyDescent="0.25">
      <c r="B45" s="13" t="s">
        <v>100</v>
      </c>
      <c r="C45" s="129"/>
      <c r="D45" s="129"/>
      <c r="E45" s="130"/>
      <c r="F45" s="130"/>
      <c r="G45" s="130"/>
      <c r="H45" s="100"/>
      <c r="I45" s="113"/>
      <c r="J45" s="130">
        <f>IF(H45=Sąrašai!$A$1,(E45*$J$29/$J$8)/"2",IF(H45=Sąrašai!$A$2,E45*$J$29/$J$8,))</f>
        <v>0</v>
      </c>
      <c r="K45" s="130"/>
      <c r="L45" s="130"/>
      <c r="M45" s="215"/>
    </row>
    <row r="46" spans="2:13" x14ac:dyDescent="0.25">
      <c r="B46" s="13" t="s">
        <v>101</v>
      </c>
      <c r="C46" s="129"/>
      <c r="D46" s="129"/>
      <c r="E46" s="130"/>
      <c r="F46" s="130"/>
      <c r="G46" s="130"/>
      <c r="H46" s="100"/>
      <c r="I46" s="113"/>
      <c r="J46" s="130">
        <f>IF(H46=Sąrašai!$A$1,(E46*$J$29/$J$8)/"2",IF(H46=Sąrašai!$A$2,E46*$J$29/$J$8,))</f>
        <v>0</v>
      </c>
      <c r="K46" s="130"/>
      <c r="L46" s="130"/>
      <c r="M46" s="215"/>
    </row>
    <row r="47" spans="2:13" x14ac:dyDescent="0.25">
      <c r="B47" s="13" t="s">
        <v>102</v>
      </c>
      <c r="C47" s="140"/>
      <c r="D47" s="141"/>
      <c r="E47" s="142"/>
      <c r="F47" s="143"/>
      <c r="G47" s="144"/>
      <c r="H47" s="100"/>
      <c r="I47" s="113"/>
      <c r="J47" s="130">
        <f>IF(H47=Sąrašai!$A$1,(E47*$J$29/$J$8)/"2",IF(H47=Sąrašai!$A$2,E47*$J$29/$J$8,))</f>
        <v>0</v>
      </c>
      <c r="K47" s="130"/>
      <c r="L47" s="130"/>
      <c r="M47" s="215"/>
    </row>
    <row r="48" spans="2:13" ht="15.75" thickBot="1" x14ac:dyDescent="0.3">
      <c r="B48" s="12" t="s">
        <v>29</v>
      </c>
      <c r="C48" s="145"/>
      <c r="D48" s="145"/>
      <c r="E48" s="146"/>
      <c r="F48" s="146"/>
      <c r="G48" s="146"/>
      <c r="H48" s="100"/>
      <c r="I48" s="113"/>
      <c r="J48" s="130">
        <f>IF(H48=Sąrašai!$A$1,(E48*$J$29/$J$8)/"2",IF(H48=Sąrašai!$A$2,E48*$J$29/$J$8,))</f>
        <v>0</v>
      </c>
      <c r="K48" s="130"/>
      <c r="L48" s="130"/>
      <c r="M48" s="215"/>
    </row>
    <row r="49" spans="2:14" ht="15.75" thickBot="1" x14ac:dyDescent="0.3">
      <c r="B49" s="23"/>
      <c r="C49" s="131" t="s">
        <v>87</v>
      </c>
      <c r="D49" s="131"/>
      <c r="E49" s="132">
        <f>+SUM(E43:G48)</f>
        <v>0</v>
      </c>
      <c r="F49" s="133"/>
      <c r="G49" s="134"/>
      <c r="H49" s="218" t="s">
        <v>97</v>
      </c>
      <c r="I49" s="134"/>
      <c r="J49" s="216">
        <f>+SUM(J43:M48)</f>
        <v>0</v>
      </c>
      <c r="K49" s="216"/>
      <c r="L49" s="216"/>
      <c r="M49" s="217"/>
    </row>
    <row r="50" spans="2:14" ht="15.75" thickBot="1" x14ac:dyDescent="0.3"/>
    <row r="51" spans="2:14" ht="50.25" customHeight="1" thickBot="1" x14ac:dyDescent="0.3">
      <c r="B51" s="27" t="s">
        <v>50</v>
      </c>
      <c r="C51" s="108" t="s">
        <v>246</v>
      </c>
      <c r="D51" s="108"/>
      <c r="E51" s="108"/>
      <c r="F51" s="108"/>
      <c r="G51" s="108"/>
      <c r="H51" s="108"/>
      <c r="I51" s="108"/>
      <c r="J51" s="108"/>
      <c r="K51" s="108"/>
      <c r="L51" s="108"/>
      <c r="M51" s="108"/>
      <c r="N51" s="109"/>
    </row>
    <row r="52" spans="2:14" ht="62.25" customHeight="1" x14ac:dyDescent="0.25">
      <c r="B52" s="11" t="s">
        <v>155</v>
      </c>
      <c r="C52" s="67" t="s">
        <v>78</v>
      </c>
      <c r="D52" s="110" t="s">
        <v>93</v>
      </c>
      <c r="E52" s="110"/>
      <c r="F52" s="110"/>
      <c r="G52" s="110" t="s">
        <v>80</v>
      </c>
      <c r="H52" s="110"/>
      <c r="I52" s="110"/>
      <c r="J52" s="110" t="s">
        <v>94</v>
      </c>
      <c r="K52" s="110"/>
      <c r="L52" s="110" t="s">
        <v>81</v>
      </c>
      <c r="M52" s="110"/>
      <c r="N52" s="111"/>
    </row>
    <row r="53" spans="2:14" x14ac:dyDescent="0.25">
      <c r="B53" s="13" t="s">
        <v>156</v>
      </c>
      <c r="C53" s="66"/>
      <c r="D53" s="89"/>
      <c r="E53" s="89"/>
      <c r="F53" s="89"/>
      <c r="G53" s="89"/>
      <c r="H53" s="89"/>
      <c r="I53" s="89"/>
      <c r="J53" s="100"/>
      <c r="K53" s="113"/>
      <c r="L53" s="114">
        <f>IF(J53=Sąrašai!$A$1,(G53*$J$29/$J$8)/"2",IF(J53=Sąrašai!$A$2,G53*$J$29/$J$8,))</f>
        <v>0</v>
      </c>
      <c r="M53" s="115"/>
      <c r="N53" s="116"/>
    </row>
    <row r="54" spans="2:14" x14ac:dyDescent="0.25">
      <c r="B54" s="13" t="s">
        <v>157</v>
      </c>
      <c r="C54" s="66"/>
      <c r="D54" s="89"/>
      <c r="E54" s="89"/>
      <c r="F54" s="89"/>
      <c r="G54" s="89"/>
      <c r="H54" s="89"/>
      <c r="I54" s="89"/>
      <c r="J54" s="100"/>
      <c r="K54" s="113"/>
      <c r="L54" s="114">
        <f>IF(J54=Sąrašai!$A$1,(G54*$J$29/$J$8)/"2",IF(J54=Sąrašai!$A$2,G54*$J$29/$J$8,))</f>
        <v>0</v>
      </c>
      <c r="M54" s="115"/>
      <c r="N54" s="116"/>
    </row>
    <row r="55" spans="2:14" x14ac:dyDescent="0.25">
      <c r="B55" s="13" t="s">
        <v>158</v>
      </c>
      <c r="C55" s="66"/>
      <c r="D55" s="89"/>
      <c r="E55" s="89"/>
      <c r="F55" s="89"/>
      <c r="G55" s="89"/>
      <c r="H55" s="89"/>
      <c r="I55" s="89"/>
      <c r="J55" s="100"/>
      <c r="K55" s="113"/>
      <c r="L55" s="114">
        <f>IF(J55=Sąrašai!$A$1,(G55*$J$29/$J$8)/"2",IF(J55=Sąrašai!$A$2,G55*$J$29/$J$8,))</f>
        <v>0</v>
      </c>
      <c r="M55" s="115"/>
      <c r="N55" s="116"/>
    </row>
    <row r="56" spans="2:14" x14ac:dyDescent="0.25">
      <c r="B56" s="13" t="s">
        <v>159</v>
      </c>
      <c r="C56" s="66"/>
      <c r="D56" s="89"/>
      <c r="E56" s="89"/>
      <c r="F56" s="89"/>
      <c r="G56" s="89"/>
      <c r="H56" s="89"/>
      <c r="I56" s="89"/>
      <c r="J56" s="100"/>
      <c r="K56" s="113"/>
      <c r="L56" s="114">
        <f>IF(J56=Sąrašai!$A$1,(G56*$J$29/$J$8)/"2",IF(J56=Sąrašai!$A$2,G56*$J$29/$J$8,))</f>
        <v>0</v>
      </c>
      <c r="M56" s="115"/>
      <c r="N56" s="116"/>
    </row>
    <row r="57" spans="2:14" x14ac:dyDescent="0.25">
      <c r="B57" s="13" t="s">
        <v>160</v>
      </c>
      <c r="C57" s="60"/>
      <c r="D57" s="89"/>
      <c r="E57" s="89"/>
      <c r="F57" s="89"/>
      <c r="G57" s="89"/>
      <c r="H57" s="89"/>
      <c r="I57" s="89"/>
      <c r="J57" s="100"/>
      <c r="K57" s="113"/>
      <c r="L57" s="114">
        <f>IF(J57=Sąrašai!$A$1,(G57*$J$29/$J$8)/"2",IF(J57=Sąrašai!$A$2,G57*$J$29/$J$8,))</f>
        <v>0</v>
      </c>
      <c r="M57" s="115"/>
      <c r="N57" s="116"/>
    </row>
    <row r="58" spans="2:14" ht="15.75" thickBot="1" x14ac:dyDescent="0.3">
      <c r="B58" s="13" t="s">
        <v>29</v>
      </c>
      <c r="C58" s="68"/>
      <c r="D58" s="153"/>
      <c r="E58" s="153"/>
      <c r="F58" s="153"/>
      <c r="G58" s="153"/>
      <c r="H58" s="153"/>
      <c r="I58" s="153"/>
      <c r="J58" s="100"/>
      <c r="K58" s="113"/>
      <c r="L58" s="114">
        <f>IF(J58=Sąrašai!$A$1,(G58*$J$29/$J$8)/"2",IF(J58=Sąrašai!$A$2,G58*$J$29/$J$8,))</f>
        <v>0</v>
      </c>
      <c r="M58" s="115"/>
      <c r="N58" s="116"/>
    </row>
    <row r="59" spans="2:14" ht="15.75" thickBot="1" x14ac:dyDescent="0.3">
      <c r="B59" s="23"/>
      <c r="C59" s="25"/>
      <c r="D59" s="117" t="s">
        <v>87</v>
      </c>
      <c r="E59" s="118"/>
      <c r="F59" s="118"/>
      <c r="G59" s="152">
        <f>+SUM(G53:I58)</f>
        <v>0</v>
      </c>
      <c r="H59" s="152"/>
      <c r="I59" s="152"/>
      <c r="J59" s="119" t="s">
        <v>97</v>
      </c>
      <c r="K59" s="121"/>
      <c r="L59" s="122">
        <f>+SUM(L53:N58)</f>
        <v>0</v>
      </c>
      <c r="M59" s="123"/>
      <c r="N59" s="124"/>
    </row>
    <row r="60" spans="2:14" ht="15.75" thickBot="1" x14ac:dyDescent="0.3"/>
    <row r="61" spans="2:14" ht="69" customHeight="1" thickBot="1" x14ac:dyDescent="0.3">
      <c r="B61" s="27">
        <v>8</v>
      </c>
      <c r="C61" s="108" t="s">
        <v>250</v>
      </c>
      <c r="D61" s="108"/>
      <c r="E61" s="108"/>
      <c r="F61" s="108"/>
      <c r="G61" s="108"/>
      <c r="H61" s="108"/>
      <c r="I61" s="108"/>
      <c r="J61" s="108"/>
      <c r="K61" s="109"/>
    </row>
    <row r="62" spans="2:14" ht="60.75" customHeight="1" x14ac:dyDescent="0.25">
      <c r="B62" s="11" t="s">
        <v>161</v>
      </c>
      <c r="C62" s="67" t="s">
        <v>248</v>
      </c>
      <c r="D62" s="110" t="s">
        <v>247</v>
      </c>
      <c r="E62" s="110"/>
      <c r="F62" s="110"/>
      <c r="G62" s="110" t="s">
        <v>94</v>
      </c>
      <c r="H62" s="110"/>
      <c r="I62" s="110" t="s">
        <v>249</v>
      </c>
      <c r="J62" s="110"/>
      <c r="K62" s="111"/>
    </row>
    <row r="63" spans="2:14" ht="15.75" thickBot="1" x14ac:dyDescent="0.3">
      <c r="B63" s="13" t="s">
        <v>162</v>
      </c>
      <c r="C63" s="66"/>
      <c r="D63" s="89"/>
      <c r="E63" s="89"/>
      <c r="F63" s="89"/>
      <c r="G63" s="100"/>
      <c r="H63" s="113"/>
      <c r="I63" s="114">
        <f>IF(G63=Sąrašai!$A$1,(D63*$J$29/$J$8)/"2",IF(G63=Sąrašai!$A$2,D63*$J$29/$J$8,))</f>
        <v>0</v>
      </c>
      <c r="J63" s="115"/>
      <c r="K63" s="116"/>
    </row>
    <row r="64" spans="2:14" ht="15.75" thickBot="1" x14ac:dyDescent="0.3">
      <c r="B64" s="158" t="s">
        <v>87</v>
      </c>
      <c r="C64" s="159"/>
      <c r="D64" s="152">
        <f>+SUM(D63:F63)</f>
        <v>0</v>
      </c>
      <c r="E64" s="152"/>
      <c r="F64" s="152"/>
      <c r="G64" s="152" t="s">
        <v>97</v>
      </c>
      <c r="H64" s="152"/>
      <c r="I64" s="160">
        <f>+SUM(I63:K63)</f>
        <v>0</v>
      </c>
      <c r="J64" s="152"/>
      <c r="K64" s="161"/>
    </row>
    <row r="65" spans="1:17" ht="15.75" thickBot="1" x14ac:dyDescent="0.3"/>
    <row r="66" spans="1:17" ht="31.5" customHeight="1" thickBot="1" x14ac:dyDescent="0.3">
      <c r="B66" s="30" t="s">
        <v>60</v>
      </c>
      <c r="C66" s="108" t="s">
        <v>103</v>
      </c>
      <c r="D66" s="108"/>
      <c r="E66" s="108"/>
      <c r="F66" s="108"/>
      <c r="G66" s="108"/>
      <c r="H66" s="108"/>
      <c r="I66" s="108"/>
      <c r="J66" s="162">
        <f>I64+L59+J49+J39</f>
        <v>0</v>
      </c>
      <c r="K66" s="163"/>
    </row>
    <row r="68" spans="1:17" x14ac:dyDescent="0.25">
      <c r="A68" s="43"/>
      <c r="B68" s="44"/>
      <c r="C68" s="43"/>
      <c r="D68" s="43"/>
      <c r="E68" s="43"/>
      <c r="F68" s="43"/>
      <c r="G68" s="43"/>
      <c r="H68" s="43"/>
      <c r="I68" s="43"/>
      <c r="J68" s="43"/>
      <c r="K68" s="43"/>
      <c r="L68" s="43"/>
      <c r="M68" s="43"/>
      <c r="N68" s="43"/>
      <c r="O68" s="43"/>
      <c r="P68" s="43"/>
      <c r="Q68" s="45"/>
    </row>
    <row r="70" spans="1:17" x14ac:dyDescent="0.25">
      <c r="B70" s="3"/>
    </row>
    <row r="71" spans="1:17" x14ac:dyDescent="0.25">
      <c r="B71" s="3"/>
    </row>
    <row r="72" spans="1:17" x14ac:dyDescent="0.25">
      <c r="B72" s="3"/>
    </row>
    <row r="73" spans="1:17" x14ac:dyDescent="0.25">
      <c r="B73" s="3"/>
    </row>
    <row r="74" spans="1:17" x14ac:dyDescent="0.25">
      <c r="B74" s="3"/>
    </row>
    <row r="75" spans="1:17" x14ac:dyDescent="0.25">
      <c r="B75" s="3"/>
    </row>
    <row r="76" spans="1:17" x14ac:dyDescent="0.25">
      <c r="B76" s="3"/>
    </row>
    <row r="77" spans="1:17" x14ac:dyDescent="0.25">
      <c r="B77" s="3"/>
    </row>
    <row r="78" spans="1:17" ht="15.75" customHeight="1" x14ac:dyDescent="0.25">
      <c r="B78" s="3"/>
    </row>
    <row r="79" spans="1:17" x14ac:dyDescent="0.25">
      <c r="B79" s="3"/>
    </row>
    <row r="80" spans="1:17" x14ac:dyDescent="0.25">
      <c r="B80" s="3"/>
    </row>
    <row r="81" spans="2:2" x14ac:dyDescent="0.25">
      <c r="B81" s="3"/>
    </row>
    <row r="82" spans="2:2" x14ac:dyDescent="0.25">
      <c r="B82" s="3"/>
    </row>
    <row r="83" spans="2:2"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ht="15" customHeight="1" x14ac:dyDescent="0.25">
      <c r="B91" s="3"/>
    </row>
    <row r="92" spans="2:2" x14ac:dyDescent="0.25">
      <c r="B92" s="3"/>
    </row>
    <row r="93" spans="2:2" x14ac:dyDescent="0.25">
      <c r="B93" s="3"/>
    </row>
    <row r="94" spans="2:2" ht="15" customHeight="1" x14ac:dyDescent="0.25">
      <c r="B94" s="3"/>
    </row>
    <row r="95" spans="2:2" ht="15" customHeight="1" x14ac:dyDescent="0.25">
      <c r="B95" s="3"/>
    </row>
    <row r="96" spans="2:2" ht="15.75" customHeight="1" x14ac:dyDescent="0.25">
      <c r="B96" s="3"/>
    </row>
    <row r="97" spans="2:2" x14ac:dyDescent="0.25">
      <c r="B97" s="3"/>
    </row>
    <row r="98" spans="2:2" ht="15.75" customHeight="1" x14ac:dyDescent="0.25">
      <c r="B98" s="3"/>
    </row>
    <row r="99" spans="2:2" ht="45" customHeight="1" x14ac:dyDescent="0.25">
      <c r="B99" s="3"/>
    </row>
    <row r="100" spans="2:2" x14ac:dyDescent="0.25">
      <c r="B100" s="3"/>
    </row>
    <row r="101" spans="2:2" x14ac:dyDescent="0.25">
      <c r="B101" s="3"/>
    </row>
    <row r="102" spans="2:2" x14ac:dyDescent="0.25">
      <c r="B102" s="3"/>
    </row>
    <row r="103" spans="2:2" x14ac:dyDescent="0.25">
      <c r="B103" s="3"/>
    </row>
    <row r="104" spans="2:2" x14ac:dyDescent="0.25">
      <c r="B104" s="3"/>
    </row>
    <row r="105" spans="2:2" x14ac:dyDescent="0.25">
      <c r="B105" s="3"/>
    </row>
    <row r="106" spans="2:2" x14ac:dyDescent="0.25">
      <c r="B106" s="3"/>
    </row>
    <row r="107" spans="2:2" x14ac:dyDescent="0.25">
      <c r="B107" s="3"/>
    </row>
    <row r="108" spans="2:2" ht="15.75" customHeight="1" x14ac:dyDescent="0.25">
      <c r="B108" s="3"/>
    </row>
    <row r="109" spans="2:2" ht="15" customHeight="1" x14ac:dyDescent="0.25">
      <c r="B109" s="3"/>
    </row>
    <row r="110" spans="2:2" x14ac:dyDescent="0.25">
      <c r="B110" s="3"/>
    </row>
    <row r="111" spans="2:2" x14ac:dyDescent="0.25">
      <c r="B111" s="3"/>
    </row>
    <row r="112" spans="2:2" x14ac:dyDescent="0.25">
      <c r="B112" s="3"/>
    </row>
    <row r="113" spans="2:2" x14ac:dyDescent="0.25">
      <c r="B113" s="3"/>
    </row>
    <row r="114" spans="2:2" x14ac:dyDescent="0.25">
      <c r="B114" s="3"/>
    </row>
    <row r="115" spans="2:2" x14ac:dyDescent="0.25">
      <c r="B115" s="3"/>
    </row>
    <row r="116" spans="2:2" x14ac:dyDescent="0.25">
      <c r="B116" s="3"/>
    </row>
    <row r="117" spans="2:2" x14ac:dyDescent="0.25">
      <c r="B117" s="3"/>
    </row>
    <row r="118" spans="2:2" ht="15.75" customHeight="1" x14ac:dyDescent="0.25">
      <c r="B118" s="3"/>
    </row>
    <row r="119" spans="2:2" ht="45" customHeight="1" x14ac:dyDescent="0.25">
      <c r="B119" s="3"/>
    </row>
    <row r="120" spans="2:2" x14ac:dyDescent="0.25">
      <c r="B120" s="3"/>
    </row>
    <row r="121" spans="2:2" x14ac:dyDescent="0.25">
      <c r="B121" s="3"/>
    </row>
    <row r="122" spans="2:2" x14ac:dyDescent="0.25">
      <c r="B122" s="3"/>
    </row>
    <row r="123" spans="2:2" x14ac:dyDescent="0.25">
      <c r="B123" s="3"/>
    </row>
    <row r="124" spans="2:2" x14ac:dyDescent="0.25">
      <c r="B124" s="3"/>
    </row>
    <row r="125" spans="2:2" x14ac:dyDescent="0.25">
      <c r="B125" s="3"/>
    </row>
    <row r="126" spans="2:2" x14ac:dyDescent="0.25">
      <c r="B126" s="3"/>
    </row>
    <row r="127" spans="2:2" x14ac:dyDescent="0.25">
      <c r="B127" s="3"/>
    </row>
    <row r="128" spans="2:2" ht="15.75" customHeight="1" x14ac:dyDescent="0.25">
      <c r="B128" s="3"/>
    </row>
    <row r="129" spans="2:2" ht="45" customHeight="1" x14ac:dyDescent="0.25">
      <c r="B129" s="3"/>
    </row>
    <row r="130" spans="2:2" x14ac:dyDescent="0.25">
      <c r="B130" s="3"/>
    </row>
    <row r="131" spans="2:2" x14ac:dyDescent="0.25">
      <c r="B131" s="3"/>
    </row>
    <row r="132" spans="2:2" x14ac:dyDescent="0.25">
      <c r="B132" s="3"/>
    </row>
    <row r="133" spans="2:2" x14ac:dyDescent="0.25">
      <c r="B133" s="3"/>
    </row>
    <row r="134" spans="2:2" x14ac:dyDescent="0.25">
      <c r="B134" s="3"/>
    </row>
    <row r="135" spans="2:2" x14ac:dyDescent="0.25">
      <c r="B135" s="3"/>
    </row>
    <row r="136" spans="2:2" x14ac:dyDescent="0.25">
      <c r="B136" s="3"/>
    </row>
    <row r="137" spans="2:2" x14ac:dyDescent="0.25">
      <c r="B137" s="3"/>
    </row>
    <row r="138" spans="2:2" ht="15.75" customHeight="1" x14ac:dyDescent="0.25">
      <c r="B138" s="3"/>
    </row>
    <row r="139" spans="2:2" x14ac:dyDescent="0.25">
      <c r="B139" s="3"/>
    </row>
    <row r="140" spans="2:2" x14ac:dyDescent="0.25">
      <c r="B140" s="3"/>
    </row>
    <row r="141" spans="2:2" x14ac:dyDescent="0.25">
      <c r="B141" s="3"/>
    </row>
    <row r="142" spans="2:2" x14ac:dyDescent="0.25">
      <c r="B142" s="3"/>
    </row>
    <row r="143" spans="2:2"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sheetData>
  <mergeCells count="148">
    <mergeCell ref="C1:N1"/>
    <mergeCell ref="C4:N4"/>
    <mergeCell ref="C5:I5"/>
    <mergeCell ref="J5:N5"/>
    <mergeCell ref="C6:I6"/>
    <mergeCell ref="J6:N6"/>
    <mergeCell ref="C10:I10"/>
    <mergeCell ref="J10:N10"/>
    <mergeCell ref="C13:N13"/>
    <mergeCell ref="C11:I11"/>
    <mergeCell ref="J11:N11"/>
    <mergeCell ref="C14:L14"/>
    <mergeCell ref="M14:N14"/>
    <mergeCell ref="C15:L15"/>
    <mergeCell ref="M15:N15"/>
    <mergeCell ref="C7:I7"/>
    <mergeCell ref="J7:N7"/>
    <mergeCell ref="C8:I8"/>
    <mergeCell ref="J8:N8"/>
    <mergeCell ref="C9:I9"/>
    <mergeCell ref="J9:N9"/>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B64:C64"/>
    <mergeCell ref="D64:F64"/>
    <mergeCell ref="G64:H64"/>
    <mergeCell ref="I64:K64"/>
    <mergeCell ref="C66:I66"/>
    <mergeCell ref="J66:K66"/>
    <mergeCell ref="D63:F63"/>
    <mergeCell ref="G63:H63"/>
    <mergeCell ref="I63:K63"/>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G63:H63 H43:I48</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
  <sheetViews>
    <sheetView workbookViewId="0">
      <selection activeCell="D13" sqref="D13"/>
    </sheetView>
  </sheetViews>
  <sheetFormatPr defaultRowHeight="15" x14ac:dyDescent="0.25"/>
  <sheetData>
    <row r="1" spans="1:4" x14ac:dyDescent="0.25">
      <c r="A1" t="s">
        <v>95</v>
      </c>
      <c r="C1" t="s">
        <v>108</v>
      </c>
      <c r="D1">
        <v>31</v>
      </c>
    </row>
    <row r="2" spans="1:4" x14ac:dyDescent="0.25">
      <c r="A2" t="s">
        <v>96</v>
      </c>
      <c r="C2" t="s">
        <v>109</v>
      </c>
      <c r="D2">
        <v>28</v>
      </c>
    </row>
    <row r="3" spans="1:4" x14ac:dyDescent="0.25">
      <c r="C3" t="s">
        <v>110</v>
      </c>
      <c r="D3">
        <v>31</v>
      </c>
    </row>
    <row r="4" spans="1:4" x14ac:dyDescent="0.25">
      <c r="C4" t="s">
        <v>111</v>
      </c>
      <c r="D4">
        <v>30</v>
      </c>
    </row>
    <row r="5" spans="1:4" x14ac:dyDescent="0.25">
      <c r="C5" t="s">
        <v>112</v>
      </c>
      <c r="D5">
        <v>31</v>
      </c>
    </row>
    <row r="6" spans="1:4" x14ac:dyDescent="0.25">
      <c r="C6" t="s">
        <v>113</v>
      </c>
      <c r="D6">
        <v>30</v>
      </c>
    </row>
    <row r="7" spans="1:4" x14ac:dyDescent="0.25">
      <c r="C7" t="s">
        <v>114</v>
      </c>
      <c r="D7">
        <v>31</v>
      </c>
    </row>
    <row r="8" spans="1:4" x14ac:dyDescent="0.25">
      <c r="C8" t="s">
        <v>115</v>
      </c>
      <c r="D8">
        <v>31</v>
      </c>
    </row>
    <row r="9" spans="1:4" x14ac:dyDescent="0.25">
      <c r="C9" t="s">
        <v>116</v>
      </c>
      <c r="D9">
        <v>30</v>
      </c>
    </row>
    <row r="10" spans="1:4" x14ac:dyDescent="0.25">
      <c r="C10" t="s">
        <v>117</v>
      </c>
      <c r="D10">
        <v>31</v>
      </c>
    </row>
    <row r="11" spans="1:4" x14ac:dyDescent="0.25">
      <c r="C11" t="s">
        <v>118</v>
      </c>
      <c r="D11">
        <v>30</v>
      </c>
    </row>
    <row r="12" spans="1:4" x14ac:dyDescent="0.25">
      <c r="C12" t="s">
        <v>119</v>
      </c>
      <c r="D12">
        <v>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22</vt:i4>
      </vt:variant>
    </vt:vector>
  </HeadingPairs>
  <TitlesOfParts>
    <vt:vector size="46" baseType="lpstr">
      <vt:lpstr>Prašymo pildymo instrukcija</vt:lpstr>
      <vt:lpstr>Užpildyto prašymo pavyzdys</vt:lpstr>
      <vt:lpstr>Prašymas</vt:lpstr>
      <vt:lpstr>Pr. 1 namui</vt:lpstr>
      <vt:lpstr>Pr. 2 namui</vt:lpstr>
      <vt:lpstr>Pr. 3 namui</vt:lpstr>
      <vt:lpstr>Pr. 4 namui</vt:lpstr>
      <vt:lpstr>Pr. 5 namui</vt:lpstr>
      <vt:lpstr>Pr. 6 namui</vt:lpstr>
      <vt:lpstr>Pr. 7 namui</vt:lpstr>
      <vt:lpstr>Pr. 8 namui</vt:lpstr>
      <vt:lpstr>Pr. 9 namui</vt:lpstr>
      <vt:lpstr>Pr. 10 namui</vt:lpstr>
      <vt:lpstr>Pr. 11 namui</vt:lpstr>
      <vt:lpstr>Pr. 12 namui</vt:lpstr>
      <vt:lpstr>Pr. 13 namui</vt:lpstr>
      <vt:lpstr>Pr. 14 namui</vt:lpstr>
      <vt:lpstr>Pr. 15 namui</vt:lpstr>
      <vt:lpstr>Pr. 16 namui</vt:lpstr>
      <vt:lpstr>Pr. 17 namui</vt:lpstr>
      <vt:lpstr>Pr. 18 namui</vt:lpstr>
      <vt:lpstr>Pr. 19 namui</vt:lpstr>
      <vt:lpstr>Pr. 20 namui</vt:lpstr>
      <vt:lpstr>Sąrašai</vt:lpstr>
      <vt:lpstr>'Pr. 1 namui'!Print_Area</vt:lpstr>
      <vt:lpstr>'Pr. 10 namui'!Print_Area</vt:lpstr>
      <vt:lpstr>'Pr. 11 namui'!Print_Area</vt:lpstr>
      <vt:lpstr>'Pr. 12 namui'!Print_Area</vt:lpstr>
      <vt:lpstr>'Pr. 13 namui'!Print_Area</vt:lpstr>
      <vt:lpstr>'Pr. 14 namui'!Print_Area</vt:lpstr>
      <vt:lpstr>'Pr. 15 namui'!Print_Area</vt:lpstr>
      <vt:lpstr>'Pr. 16 namui'!Print_Area</vt:lpstr>
      <vt:lpstr>'Pr. 17 namui'!Print_Area</vt:lpstr>
      <vt:lpstr>'Pr. 18 namui'!Print_Area</vt:lpstr>
      <vt:lpstr>'Pr. 19 namui'!Print_Area</vt:lpstr>
      <vt:lpstr>'Pr. 2 namui'!Print_Area</vt:lpstr>
      <vt:lpstr>'Pr. 20 namui'!Print_Area</vt:lpstr>
      <vt:lpstr>'Pr. 3 namui'!Print_Area</vt:lpstr>
      <vt:lpstr>'Pr. 4 namui'!Print_Area</vt:lpstr>
      <vt:lpstr>'Pr. 5 namui'!Print_Area</vt:lpstr>
      <vt:lpstr>'Pr. 6 namui'!Print_Area</vt:lpstr>
      <vt:lpstr>'Pr. 7 namui'!Print_Area</vt:lpstr>
      <vt:lpstr>'Pr. 8 namui'!Print_Area</vt:lpstr>
      <vt:lpstr>'Pr. 9 namui'!Print_Area</vt:lpstr>
      <vt:lpstr>Prašymas!Print_Area</vt:lpstr>
      <vt:lpstr>'Užpildyto prašymo pavyzdys'!Print_Area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Marius</dc:creator>
  <cp:lastModifiedBy>User</cp:lastModifiedBy>
  <cp:lastPrinted>2019-09-06T10:59:20Z</cp:lastPrinted>
  <dcterms:created xsi:type="dcterms:W3CDTF">2017-02-02T09:13:57Z</dcterms:created>
  <dcterms:modified xsi:type="dcterms:W3CDTF">2021-11-23T06:41:33Z</dcterms:modified>
</cp:coreProperties>
</file>