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omas\Desktop\DARBAS_Jo\2019 Mokejimo prasymu pakeitimas\"/>
    </mc:Choice>
  </mc:AlternateContent>
  <bookViews>
    <workbookView xWindow="0" yWindow="0" windowWidth="25200" windowHeight="11604" activeTab="2"/>
  </bookViews>
  <sheets>
    <sheet name="Prašymo pildymo instrukcija" sheetId="23" r:id="rId1"/>
    <sheet name="Užpildyto prašymo pavyzdys" sheetId="24" r:id="rId2"/>
    <sheet name="Prašymas" sheetId="1" r:id="rId3"/>
    <sheet name="Pr. 1 namui" sheetId="2" r:id="rId4"/>
    <sheet name="Pr. 2 namui" sheetId="5" r:id="rId5"/>
    <sheet name="Pr. 3 namui" sheetId="4" r:id="rId6"/>
    <sheet name="Pr. 4 namui" sheetId="10" r:id="rId7"/>
    <sheet name="Pr. 5 namui" sheetId="9" r:id="rId8"/>
    <sheet name="Pr. 6 namui" sheetId="8" r:id="rId9"/>
    <sheet name="Pr. 7 namui" sheetId="6" r:id="rId10"/>
    <sheet name="Pr. 8 namui" sheetId="7" r:id="rId11"/>
    <sheet name="Pr. 9 namui" sheetId="11" r:id="rId12"/>
    <sheet name="Pr. 10 namui" sheetId="12" r:id="rId13"/>
    <sheet name="Pr. 11 namui" sheetId="13" r:id="rId14"/>
    <sheet name="Pr. 12 namui" sheetId="14" r:id="rId15"/>
    <sheet name="Pr. 13 namui" sheetId="15" r:id="rId16"/>
    <sheet name="Pr. 14 namui" sheetId="17" r:id="rId17"/>
    <sheet name="Pr. 15 namui" sheetId="18" r:id="rId18"/>
    <sheet name="Pr. 16 namui" sheetId="19" r:id="rId19"/>
    <sheet name="Pr. 17 namui" sheetId="20" r:id="rId20"/>
    <sheet name="Pr. 18 namui" sheetId="21" r:id="rId21"/>
    <sheet name="Pr. 19 namui" sheetId="22" r:id="rId22"/>
    <sheet name="Pr. 20 namui" sheetId="16" r:id="rId23"/>
    <sheet name="Sąrašai" sheetId="3" state="hidden" r:id="rId24"/>
  </sheets>
  <externalReferences>
    <externalReference r:id="rId25"/>
  </externalReferences>
  <definedNames>
    <definedName name="_xlnm.Print_Area" localSheetId="3">'Pr. 1 namui'!$A$1:$O$73</definedName>
    <definedName name="_xlnm.Print_Area" localSheetId="12">'Pr. 10 namui'!$A$1:$O$73</definedName>
    <definedName name="_xlnm.Print_Area" localSheetId="13">'Pr. 11 namui'!$A$1:$O$73</definedName>
    <definedName name="_xlnm.Print_Area" localSheetId="14">'Pr. 12 namui'!$A$1:$O$73</definedName>
    <definedName name="_xlnm.Print_Area" localSheetId="15">'Pr. 13 namui'!$A$1:$O$73</definedName>
    <definedName name="_xlnm.Print_Area" localSheetId="16">'Pr. 14 namui'!$A$1:$O$73</definedName>
    <definedName name="_xlnm.Print_Area" localSheetId="17">'Pr. 15 namui'!$A$1:$O$73</definedName>
    <definedName name="_xlnm.Print_Area" localSheetId="18">'Pr. 16 namui'!$A$1:$O$73</definedName>
    <definedName name="_xlnm.Print_Area" localSheetId="19">'Pr. 17 namui'!$A$1:$O$73</definedName>
    <definedName name="_xlnm.Print_Area" localSheetId="20">'Pr. 18 namui'!$A$1:$O$73</definedName>
    <definedName name="_xlnm.Print_Area" localSheetId="21">'Pr. 19 namui'!$A$1:$O$73</definedName>
    <definedName name="_xlnm.Print_Area" localSheetId="4">'Pr. 2 namui'!$A$1:$O$73</definedName>
    <definedName name="_xlnm.Print_Area" localSheetId="22">'Pr. 20 namui'!$A$1:$O$73</definedName>
    <definedName name="_xlnm.Print_Area" localSheetId="5">'Pr. 3 namui'!$A$1:$O$73</definedName>
    <definedName name="_xlnm.Print_Area" localSheetId="6">'Pr. 4 namui'!$A$1:$O$73</definedName>
    <definedName name="_xlnm.Print_Area" localSheetId="7">'Pr. 5 namui'!$A$1:$O$73</definedName>
    <definedName name="_xlnm.Print_Area" localSheetId="8">'Pr. 6 namui'!$A$1:$O$73</definedName>
    <definedName name="_xlnm.Print_Area" localSheetId="9">'Pr. 7 namui'!$A$1:$O$73</definedName>
    <definedName name="_xlnm.Print_Area" localSheetId="10">'Pr. 8 namui'!$A$1:$O$73</definedName>
    <definedName name="_xlnm.Print_Area" localSheetId="11">'Pr. 9 namui'!$A$1:$O$73</definedName>
    <definedName name="_xlnm.Print_Area" localSheetId="2">Prašymas!$A$1:$O$82</definedName>
    <definedName name="_xlnm.Print_Area" localSheetId="1">'Užpildyto prašymo pavyzdys'!$A$1:$O$177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9" i="16" l="1"/>
  <c r="I68" i="16"/>
  <c r="I67" i="16"/>
  <c r="I66" i="16"/>
  <c r="I65" i="16"/>
  <c r="I64" i="16"/>
  <c r="I63" i="16"/>
  <c r="G59" i="16"/>
  <c r="L58" i="16"/>
  <c r="L57" i="16"/>
  <c r="L56" i="16"/>
  <c r="L55" i="16"/>
  <c r="L54" i="16"/>
  <c r="L53" i="16"/>
  <c r="E49" i="16"/>
  <c r="J48" i="16"/>
  <c r="J47" i="16"/>
  <c r="J46" i="16"/>
  <c r="J45" i="16"/>
  <c r="J44" i="16"/>
  <c r="J43" i="16"/>
  <c r="G39" i="16"/>
  <c r="J38" i="16"/>
  <c r="J37" i="16"/>
  <c r="J36" i="16"/>
  <c r="J35" i="16"/>
  <c r="J34" i="16"/>
  <c r="J33" i="16"/>
  <c r="J39" i="16" s="1"/>
  <c r="J28" i="16"/>
  <c r="J29" i="16" s="1"/>
  <c r="D69" i="22"/>
  <c r="I68" i="22"/>
  <c r="I67" i="22"/>
  <c r="I66" i="22"/>
  <c r="I65" i="22"/>
  <c r="I64" i="22"/>
  <c r="I63" i="22"/>
  <c r="I69" i="22" s="1"/>
  <c r="G59" i="22"/>
  <c r="L58" i="22"/>
  <c r="L57" i="22"/>
  <c r="L56" i="22"/>
  <c r="L55" i="22"/>
  <c r="L54" i="22"/>
  <c r="L53" i="22"/>
  <c r="E49" i="22"/>
  <c r="J48" i="22"/>
  <c r="J47" i="22"/>
  <c r="J46" i="22"/>
  <c r="J45" i="22"/>
  <c r="J44" i="22"/>
  <c r="J43" i="22"/>
  <c r="G39" i="22"/>
  <c r="J38" i="22"/>
  <c r="J37" i="22"/>
  <c r="J36" i="22"/>
  <c r="J35" i="22"/>
  <c r="J34" i="22"/>
  <c r="J33" i="22"/>
  <c r="J28" i="22"/>
  <c r="J29" i="22" s="1"/>
  <c r="D69" i="21"/>
  <c r="I68" i="21"/>
  <c r="I67" i="21"/>
  <c r="I66" i="21"/>
  <c r="I65" i="21"/>
  <c r="I64" i="21"/>
  <c r="I63" i="21"/>
  <c r="G59" i="21"/>
  <c r="L58" i="21"/>
  <c r="L57" i="21"/>
  <c r="L56" i="21"/>
  <c r="L55" i="21"/>
  <c r="L54" i="21"/>
  <c r="L53" i="21"/>
  <c r="L59" i="21" s="1"/>
  <c r="E49" i="21"/>
  <c r="J48" i="21"/>
  <c r="J47" i="21"/>
  <c r="J46" i="21"/>
  <c r="J45" i="21"/>
  <c r="J44" i="21"/>
  <c r="J43" i="21"/>
  <c r="G39" i="21"/>
  <c r="J38" i="21"/>
  <c r="J37" i="21"/>
  <c r="J36" i="21"/>
  <c r="J35" i="21"/>
  <c r="J34" i="21"/>
  <c r="J33" i="21"/>
  <c r="J28" i="21"/>
  <c r="J29" i="21" s="1"/>
  <c r="D69" i="20"/>
  <c r="I68" i="20"/>
  <c r="I67" i="20"/>
  <c r="I66" i="20"/>
  <c r="I65" i="20"/>
  <c r="I64" i="20"/>
  <c r="I63" i="20"/>
  <c r="G59" i="20"/>
  <c r="L58" i="20"/>
  <c r="L57" i="20"/>
  <c r="L56" i="20"/>
  <c r="L55" i="20"/>
  <c r="L54" i="20"/>
  <c r="L53" i="20"/>
  <c r="E49" i="20"/>
  <c r="J48" i="20"/>
  <c r="J47" i="20"/>
  <c r="J46" i="20"/>
  <c r="J45" i="20"/>
  <c r="J44" i="20"/>
  <c r="J43" i="20"/>
  <c r="J49" i="20" s="1"/>
  <c r="G39" i="20"/>
  <c r="J38" i="20"/>
  <c r="J37" i="20"/>
  <c r="J36" i="20"/>
  <c r="J35" i="20"/>
  <c r="J34" i="20"/>
  <c r="J33" i="20"/>
  <c r="J28" i="20"/>
  <c r="J29" i="20" s="1"/>
  <c r="D69" i="19"/>
  <c r="I68" i="19"/>
  <c r="I67" i="19"/>
  <c r="I66" i="19"/>
  <c r="I65" i="19"/>
  <c r="I64" i="19"/>
  <c r="I63" i="19"/>
  <c r="G59" i="19"/>
  <c r="L58" i="19"/>
  <c r="L57" i="19"/>
  <c r="L56" i="19"/>
  <c r="L55" i="19"/>
  <c r="L54" i="19"/>
  <c r="L53" i="19"/>
  <c r="E49" i="19"/>
  <c r="J48" i="19"/>
  <c r="J47" i="19"/>
  <c r="J46" i="19"/>
  <c r="J45" i="19"/>
  <c r="J44" i="19"/>
  <c r="J43" i="19"/>
  <c r="G39" i="19"/>
  <c r="J38" i="19"/>
  <c r="J37" i="19"/>
  <c r="J36" i="19"/>
  <c r="J35" i="19"/>
  <c r="J34" i="19"/>
  <c r="J33" i="19"/>
  <c r="J39" i="19" s="1"/>
  <c r="J28" i="19"/>
  <c r="J29" i="19" s="1"/>
  <c r="D69" i="18"/>
  <c r="I68" i="18"/>
  <c r="I67" i="18"/>
  <c r="I66" i="18"/>
  <c r="I65" i="18"/>
  <c r="I64" i="18"/>
  <c r="I63" i="18"/>
  <c r="I69" i="18" s="1"/>
  <c r="G59" i="18"/>
  <c r="L58" i="18"/>
  <c r="L57" i="18"/>
  <c r="L56" i="18"/>
  <c r="L55" i="18"/>
  <c r="L54" i="18"/>
  <c r="L53" i="18"/>
  <c r="E49" i="18"/>
  <c r="J48" i="18"/>
  <c r="J47" i="18"/>
  <c r="J46" i="18"/>
  <c r="J45" i="18"/>
  <c r="J44" i="18"/>
  <c r="J43" i="18"/>
  <c r="G39" i="18"/>
  <c r="J38" i="18"/>
  <c r="J37" i="18"/>
  <c r="J36" i="18"/>
  <c r="J35" i="18"/>
  <c r="J34" i="18"/>
  <c r="J33" i="18"/>
  <c r="J28" i="18"/>
  <c r="J29" i="18" s="1"/>
  <c r="D69" i="17"/>
  <c r="I68" i="17"/>
  <c r="I67" i="17"/>
  <c r="I66" i="17"/>
  <c r="I65" i="17"/>
  <c r="I64" i="17"/>
  <c r="I63" i="17"/>
  <c r="G59" i="17"/>
  <c r="L58" i="17"/>
  <c r="L57" i="17"/>
  <c r="L56" i="17"/>
  <c r="L55" i="17"/>
  <c r="L54" i="17"/>
  <c r="L53" i="17"/>
  <c r="L59" i="17" s="1"/>
  <c r="E49" i="17"/>
  <c r="J48" i="17"/>
  <c r="J47" i="17"/>
  <c r="J46" i="17"/>
  <c r="J45" i="17"/>
  <c r="J44" i="17"/>
  <c r="J43" i="17"/>
  <c r="G39" i="17"/>
  <c r="J38" i="17"/>
  <c r="J37" i="17"/>
  <c r="J36" i="17"/>
  <c r="J35" i="17"/>
  <c r="J34" i="17"/>
  <c r="J33" i="17"/>
  <c r="J28" i="17"/>
  <c r="J29" i="17" s="1"/>
  <c r="D69" i="15"/>
  <c r="I68" i="15"/>
  <c r="I67" i="15"/>
  <c r="I66" i="15"/>
  <c r="I65" i="15"/>
  <c r="I64" i="15"/>
  <c r="I63" i="15"/>
  <c r="G59" i="15"/>
  <c r="L58" i="15"/>
  <c r="L57" i="15"/>
  <c r="L56" i="15"/>
  <c r="L55" i="15"/>
  <c r="L54" i="15"/>
  <c r="L53" i="15"/>
  <c r="E49" i="15"/>
  <c r="J48" i="15"/>
  <c r="J47" i="15"/>
  <c r="J46" i="15"/>
  <c r="J45" i="15"/>
  <c r="J44" i="15"/>
  <c r="J43" i="15"/>
  <c r="J49" i="15" s="1"/>
  <c r="G39" i="15"/>
  <c r="J38" i="15"/>
  <c r="J37" i="15"/>
  <c r="J36" i="15"/>
  <c r="J35" i="15"/>
  <c r="J34" i="15"/>
  <c r="J33" i="15"/>
  <c r="J28" i="15"/>
  <c r="J29" i="15" s="1"/>
  <c r="D69" i="14"/>
  <c r="I68" i="14"/>
  <c r="I67" i="14"/>
  <c r="I66" i="14"/>
  <c r="I65" i="14"/>
  <c r="I64" i="14"/>
  <c r="I63" i="14"/>
  <c r="G59" i="14"/>
  <c r="L58" i="14"/>
  <c r="L57" i="14"/>
  <c r="L56" i="14"/>
  <c r="L55" i="14"/>
  <c r="L54" i="14"/>
  <c r="L53" i="14"/>
  <c r="E49" i="14"/>
  <c r="J48" i="14"/>
  <c r="J47" i="14"/>
  <c r="J46" i="14"/>
  <c r="J45" i="14"/>
  <c r="J44" i="14"/>
  <c r="J43" i="14"/>
  <c r="G39" i="14"/>
  <c r="J38" i="14"/>
  <c r="J37" i="14"/>
  <c r="J36" i="14"/>
  <c r="J35" i="14"/>
  <c r="J34" i="14"/>
  <c r="J33" i="14"/>
  <c r="J39" i="14" s="1"/>
  <c r="J28" i="14"/>
  <c r="J29" i="14" s="1"/>
  <c r="D69" i="13"/>
  <c r="I68" i="13"/>
  <c r="I67" i="13"/>
  <c r="I66" i="13"/>
  <c r="I65" i="13"/>
  <c r="I64" i="13"/>
  <c r="I63" i="13"/>
  <c r="G59" i="13"/>
  <c r="L58" i="13"/>
  <c r="L57" i="13"/>
  <c r="L56" i="13"/>
  <c r="L55" i="13"/>
  <c r="L54" i="13"/>
  <c r="L53" i="13"/>
  <c r="E49" i="13"/>
  <c r="J48" i="13"/>
  <c r="J47" i="13"/>
  <c r="J46" i="13"/>
  <c r="J45" i="13"/>
  <c r="J44" i="13"/>
  <c r="J43" i="13"/>
  <c r="G39" i="13"/>
  <c r="J38" i="13"/>
  <c r="J37" i="13"/>
  <c r="J36" i="13"/>
  <c r="J35" i="13"/>
  <c r="J34" i="13"/>
  <c r="J33" i="13"/>
  <c r="J28" i="13"/>
  <c r="J29" i="13" s="1"/>
  <c r="D69" i="12"/>
  <c r="I68" i="12"/>
  <c r="I67" i="12"/>
  <c r="I66" i="12"/>
  <c r="I65" i="12"/>
  <c r="I64" i="12"/>
  <c r="I63" i="12"/>
  <c r="G59" i="12"/>
  <c r="L58" i="12"/>
  <c r="L57" i="12"/>
  <c r="L56" i="12"/>
  <c r="L55" i="12"/>
  <c r="L54" i="12"/>
  <c r="L53" i="12"/>
  <c r="E49" i="12"/>
  <c r="J48" i="12"/>
  <c r="J47" i="12"/>
  <c r="J46" i="12"/>
  <c r="J45" i="12"/>
  <c r="J44" i="12"/>
  <c r="J43" i="12"/>
  <c r="G39" i="12"/>
  <c r="J38" i="12"/>
  <c r="J37" i="12"/>
  <c r="J36" i="12"/>
  <c r="J35" i="12"/>
  <c r="J34" i="12"/>
  <c r="J33" i="12"/>
  <c r="J28" i="12"/>
  <c r="J29" i="12" s="1"/>
  <c r="D69" i="11"/>
  <c r="I68" i="11"/>
  <c r="I67" i="11"/>
  <c r="I66" i="11"/>
  <c r="I65" i="11"/>
  <c r="I64" i="11"/>
  <c r="I63" i="11"/>
  <c r="G59" i="11"/>
  <c r="L58" i="11"/>
  <c r="L57" i="11"/>
  <c r="L56" i="11"/>
  <c r="L55" i="11"/>
  <c r="L54" i="11"/>
  <c r="L53" i="11"/>
  <c r="E49" i="11"/>
  <c r="J48" i="11"/>
  <c r="J47" i="11"/>
  <c r="J46" i="11"/>
  <c r="J45" i="11"/>
  <c r="J44" i="11"/>
  <c r="J43" i="11"/>
  <c r="G39" i="11"/>
  <c r="J38" i="11"/>
  <c r="J37" i="11"/>
  <c r="J36" i="11"/>
  <c r="J35" i="11"/>
  <c r="J34" i="11"/>
  <c r="J33" i="11"/>
  <c r="J28" i="11"/>
  <c r="J29" i="11" s="1"/>
  <c r="D69" i="7"/>
  <c r="I68" i="7"/>
  <c r="I67" i="7"/>
  <c r="I66" i="7"/>
  <c r="I65" i="7"/>
  <c r="I64" i="7"/>
  <c r="I63" i="7"/>
  <c r="G59" i="7"/>
  <c r="L58" i="7"/>
  <c r="L57" i="7"/>
  <c r="L56" i="7"/>
  <c r="L55" i="7"/>
  <c r="L54" i="7"/>
  <c r="L53" i="7"/>
  <c r="E49" i="7"/>
  <c r="J48" i="7"/>
  <c r="J47" i="7"/>
  <c r="J46" i="7"/>
  <c r="J45" i="7"/>
  <c r="J44" i="7"/>
  <c r="J43" i="7"/>
  <c r="G39" i="7"/>
  <c r="J38" i="7"/>
  <c r="J37" i="7"/>
  <c r="J36" i="7"/>
  <c r="J35" i="7"/>
  <c r="J34" i="7"/>
  <c r="J33" i="7"/>
  <c r="J28" i="7"/>
  <c r="J29" i="7" s="1"/>
  <c r="D69" i="6"/>
  <c r="I68" i="6"/>
  <c r="I67" i="6"/>
  <c r="I66" i="6"/>
  <c r="I65" i="6"/>
  <c r="I64" i="6"/>
  <c r="I63" i="6"/>
  <c r="G59" i="6"/>
  <c r="L58" i="6"/>
  <c r="L57" i="6"/>
  <c r="L56" i="6"/>
  <c r="L55" i="6"/>
  <c r="L54" i="6"/>
  <c r="L53" i="6"/>
  <c r="E49" i="6"/>
  <c r="J48" i="6"/>
  <c r="J47" i="6"/>
  <c r="J46" i="6"/>
  <c r="J45" i="6"/>
  <c r="J44" i="6"/>
  <c r="J43" i="6"/>
  <c r="G39" i="6"/>
  <c r="J38" i="6"/>
  <c r="J37" i="6"/>
  <c r="J36" i="6"/>
  <c r="J35" i="6"/>
  <c r="J34" i="6"/>
  <c r="J33" i="6"/>
  <c r="J28" i="6"/>
  <c r="J29" i="6" s="1"/>
  <c r="D69" i="8"/>
  <c r="I68" i="8"/>
  <c r="I67" i="8"/>
  <c r="I66" i="8"/>
  <c r="I65" i="8"/>
  <c r="I64" i="8"/>
  <c r="I63" i="8"/>
  <c r="G59" i="8"/>
  <c r="L58" i="8"/>
  <c r="L57" i="8"/>
  <c r="L56" i="8"/>
  <c r="L55" i="8"/>
  <c r="L54" i="8"/>
  <c r="L53" i="8"/>
  <c r="E49" i="8"/>
  <c r="J48" i="8"/>
  <c r="J47" i="8"/>
  <c r="J46" i="8"/>
  <c r="J45" i="8"/>
  <c r="J44" i="8"/>
  <c r="J43" i="8"/>
  <c r="G39" i="8"/>
  <c r="J38" i="8"/>
  <c r="J37" i="8"/>
  <c r="J36" i="8"/>
  <c r="J35" i="8"/>
  <c r="J34" i="8"/>
  <c r="J33" i="8"/>
  <c r="J28" i="8"/>
  <c r="J29" i="8" s="1"/>
  <c r="D69" i="9"/>
  <c r="I68" i="9"/>
  <c r="I67" i="9"/>
  <c r="I66" i="9"/>
  <c r="I65" i="9"/>
  <c r="I64" i="9"/>
  <c r="I63" i="9"/>
  <c r="G59" i="9"/>
  <c r="L58" i="9"/>
  <c r="L57" i="9"/>
  <c r="L56" i="9"/>
  <c r="L55" i="9"/>
  <c r="L54" i="9"/>
  <c r="L53" i="9"/>
  <c r="E49" i="9"/>
  <c r="J48" i="9"/>
  <c r="J47" i="9"/>
  <c r="J46" i="9"/>
  <c r="J45" i="9"/>
  <c r="J44" i="9"/>
  <c r="J43" i="9"/>
  <c r="G39" i="9"/>
  <c r="J38" i="9"/>
  <c r="J37" i="9"/>
  <c r="J36" i="9"/>
  <c r="J35" i="9"/>
  <c r="J34" i="9"/>
  <c r="J33" i="9"/>
  <c r="J28" i="9"/>
  <c r="J29" i="9" s="1"/>
  <c r="D69" i="10"/>
  <c r="I68" i="10"/>
  <c r="I67" i="10"/>
  <c r="I66" i="10"/>
  <c r="I65" i="10"/>
  <c r="I64" i="10"/>
  <c r="I63" i="10"/>
  <c r="G59" i="10"/>
  <c r="L58" i="10"/>
  <c r="L57" i="10"/>
  <c r="L56" i="10"/>
  <c r="L55" i="10"/>
  <c r="L54" i="10"/>
  <c r="L53" i="10"/>
  <c r="E49" i="10"/>
  <c r="J48" i="10"/>
  <c r="J47" i="10"/>
  <c r="J46" i="10"/>
  <c r="J45" i="10"/>
  <c r="J44" i="10"/>
  <c r="J43" i="10"/>
  <c r="G39" i="10"/>
  <c r="J38" i="10"/>
  <c r="J37" i="10"/>
  <c r="J36" i="10"/>
  <c r="J35" i="10"/>
  <c r="J34" i="10"/>
  <c r="J33" i="10"/>
  <c r="J28" i="10"/>
  <c r="J29" i="10" s="1"/>
  <c r="D69" i="4"/>
  <c r="I68" i="4"/>
  <c r="I67" i="4"/>
  <c r="I66" i="4"/>
  <c r="I65" i="4"/>
  <c r="I64" i="4"/>
  <c r="I63" i="4"/>
  <c r="G59" i="4"/>
  <c r="L58" i="4"/>
  <c r="L57" i="4"/>
  <c r="L56" i="4"/>
  <c r="L55" i="4"/>
  <c r="L54" i="4"/>
  <c r="L53" i="4"/>
  <c r="E49" i="4"/>
  <c r="J48" i="4"/>
  <c r="J47" i="4"/>
  <c r="J46" i="4"/>
  <c r="J45" i="4"/>
  <c r="J44" i="4"/>
  <c r="J43" i="4"/>
  <c r="G39" i="4"/>
  <c r="J38" i="4"/>
  <c r="J37" i="4"/>
  <c r="J36" i="4"/>
  <c r="J35" i="4"/>
  <c r="J34" i="4"/>
  <c r="J33" i="4"/>
  <c r="J28" i="4"/>
  <c r="J29" i="4" s="1"/>
  <c r="D69" i="5"/>
  <c r="I68" i="5"/>
  <c r="I67" i="5"/>
  <c r="I66" i="5"/>
  <c r="I65" i="5"/>
  <c r="I64" i="5"/>
  <c r="I63" i="5"/>
  <c r="G59" i="5"/>
  <c r="L58" i="5"/>
  <c r="L57" i="5"/>
  <c r="L56" i="5"/>
  <c r="L55" i="5"/>
  <c r="L54" i="5"/>
  <c r="L53" i="5"/>
  <c r="E49" i="5"/>
  <c r="J48" i="5"/>
  <c r="J47" i="5"/>
  <c r="J46" i="5"/>
  <c r="J45" i="5"/>
  <c r="J44" i="5"/>
  <c r="J43" i="5"/>
  <c r="G39" i="5"/>
  <c r="J38" i="5"/>
  <c r="J37" i="5"/>
  <c r="J36" i="5"/>
  <c r="J35" i="5"/>
  <c r="J34" i="5"/>
  <c r="J33" i="5"/>
  <c r="J28" i="5"/>
  <c r="J29" i="5" s="1"/>
  <c r="J24" i="5"/>
  <c r="J34" i="2"/>
  <c r="J35" i="2"/>
  <c r="J36" i="2"/>
  <c r="J37" i="2"/>
  <c r="J38" i="2"/>
  <c r="J33" i="2"/>
  <c r="J44" i="2"/>
  <c r="J45" i="2"/>
  <c r="J46" i="2"/>
  <c r="J47" i="2"/>
  <c r="J48" i="2"/>
  <c r="J43" i="2"/>
  <c r="L59" i="5" l="1"/>
  <c r="L59" i="4"/>
  <c r="I69" i="10"/>
  <c r="J39" i="9"/>
  <c r="J49" i="8"/>
  <c r="L59" i="6"/>
  <c r="I69" i="7"/>
  <c r="J39" i="11"/>
  <c r="J49" i="12"/>
  <c r="L59" i="13"/>
  <c r="I69" i="16"/>
  <c r="L59" i="16"/>
  <c r="J49" i="16"/>
  <c r="L59" i="22"/>
  <c r="J49" i="22"/>
  <c r="J39" i="22"/>
  <c r="J49" i="21"/>
  <c r="J39" i="21"/>
  <c r="I69" i="21"/>
  <c r="J71" i="21" s="1"/>
  <c r="J39" i="20"/>
  <c r="I69" i="20"/>
  <c r="L59" i="20"/>
  <c r="I69" i="19"/>
  <c r="L59" i="19"/>
  <c r="J49" i="19"/>
  <c r="L59" i="18"/>
  <c r="J49" i="18"/>
  <c r="J39" i="18"/>
  <c r="J71" i="18" s="1"/>
  <c r="J49" i="17"/>
  <c r="J39" i="17"/>
  <c r="I69" i="17"/>
  <c r="J39" i="15"/>
  <c r="I69" i="15"/>
  <c r="L59" i="15"/>
  <c r="L59" i="14"/>
  <c r="I69" i="14"/>
  <c r="J71" i="14" s="1"/>
  <c r="J49" i="14"/>
  <c r="J49" i="13"/>
  <c r="J39" i="13"/>
  <c r="I69" i="13"/>
  <c r="J71" i="13" s="1"/>
  <c r="J39" i="12"/>
  <c r="I69" i="12"/>
  <c r="L59" i="12"/>
  <c r="I69" i="11"/>
  <c r="L59" i="11"/>
  <c r="J49" i="11"/>
  <c r="L59" i="7"/>
  <c r="J49" i="7"/>
  <c r="J39" i="7"/>
  <c r="J49" i="6"/>
  <c r="J39" i="6"/>
  <c r="I69" i="6"/>
  <c r="J39" i="8"/>
  <c r="I69" i="8"/>
  <c r="L59" i="8"/>
  <c r="I69" i="9"/>
  <c r="L59" i="9"/>
  <c r="J49" i="9"/>
  <c r="L59" i="10"/>
  <c r="J49" i="10"/>
  <c r="J71" i="10" s="1"/>
  <c r="J39" i="10"/>
  <c r="J49" i="4"/>
  <c r="J39" i="4"/>
  <c r="I69" i="4"/>
  <c r="J49" i="5"/>
  <c r="J39" i="5"/>
  <c r="I69" i="5"/>
  <c r="J49" i="2"/>
  <c r="J24" i="21"/>
  <c r="J24" i="16"/>
  <c r="J24" i="22"/>
  <c r="J24" i="20"/>
  <c r="J24" i="19"/>
  <c r="J24" i="18"/>
  <c r="J24" i="17"/>
  <c r="J24" i="15"/>
  <c r="J24" i="14"/>
  <c r="J24" i="13"/>
  <c r="J24" i="12"/>
  <c r="J24" i="11"/>
  <c r="J24" i="7"/>
  <c r="J24" i="6"/>
  <c r="J24" i="8"/>
  <c r="J24" i="9"/>
  <c r="J24" i="10"/>
  <c r="J24" i="4"/>
  <c r="J24" i="2"/>
  <c r="J71" i="5" l="1"/>
  <c r="J71" i="4"/>
  <c r="J71" i="9"/>
  <c r="J71" i="8"/>
  <c r="J71" i="17"/>
  <c r="J71" i="22"/>
  <c r="J71" i="15"/>
  <c r="J71" i="20"/>
  <c r="J71" i="19"/>
  <c r="J71" i="12"/>
  <c r="J71" i="11"/>
  <c r="J71" i="7"/>
  <c r="J71" i="6"/>
  <c r="J71" i="16"/>
  <c r="I153" i="24"/>
  <c r="I152" i="24"/>
  <c r="L127" i="24"/>
  <c r="I127" i="24"/>
  <c r="H127" i="24"/>
  <c r="G127" i="24"/>
  <c r="E127" i="24"/>
  <c r="C127" i="24"/>
  <c r="I69" i="24"/>
  <c r="I70" i="24"/>
  <c r="I71" i="24"/>
  <c r="I72" i="24"/>
  <c r="I73" i="24"/>
  <c r="D76" i="24"/>
  <c r="I75" i="24"/>
  <c r="I74" i="24"/>
  <c r="I68" i="24"/>
  <c r="I67" i="24"/>
  <c r="I66" i="24"/>
  <c r="I65" i="24"/>
  <c r="G61" i="24"/>
  <c r="L60" i="24"/>
  <c r="L59" i="24"/>
  <c r="L58" i="24"/>
  <c r="E51" i="24"/>
  <c r="G41" i="24"/>
  <c r="J30" i="24"/>
  <c r="K127" i="24" s="1"/>
  <c r="J26" i="24"/>
  <c r="J31" i="24" l="1"/>
  <c r="H45" i="24" s="1"/>
  <c r="I76" i="24"/>
  <c r="L53" i="1"/>
  <c r="L52" i="1"/>
  <c r="L51" i="1"/>
  <c r="L50" i="1"/>
  <c r="L49" i="1"/>
  <c r="L48" i="1"/>
  <c r="L47" i="1"/>
  <c r="L46" i="1"/>
  <c r="L45" i="1"/>
  <c r="L44" i="1"/>
  <c r="L43" i="1"/>
  <c r="L42" i="1"/>
  <c r="L41" i="1"/>
  <c r="L40" i="1"/>
  <c r="L39" i="1"/>
  <c r="L38" i="1"/>
  <c r="L37" i="1"/>
  <c r="L36" i="1"/>
  <c r="L35" i="1"/>
  <c r="L34" i="1"/>
  <c r="I53" i="1"/>
  <c r="I52" i="1"/>
  <c r="I51" i="1"/>
  <c r="I50" i="1"/>
  <c r="I49" i="1"/>
  <c r="I48" i="1"/>
  <c r="I47" i="1"/>
  <c r="I46" i="1"/>
  <c r="I45" i="1"/>
  <c r="I44" i="1"/>
  <c r="I43" i="1"/>
  <c r="I42" i="1"/>
  <c r="I41" i="1"/>
  <c r="I40" i="1"/>
  <c r="I39" i="1"/>
  <c r="I38" i="1"/>
  <c r="I37" i="1"/>
  <c r="I36" i="1"/>
  <c r="I35" i="1"/>
  <c r="I34" i="1"/>
  <c r="H53" i="1"/>
  <c r="H52" i="1"/>
  <c r="H51" i="1"/>
  <c r="H50" i="1"/>
  <c r="H49" i="1"/>
  <c r="H48" i="1"/>
  <c r="H47" i="1"/>
  <c r="H46" i="1"/>
  <c r="H45" i="1"/>
  <c r="H44" i="1"/>
  <c r="H43" i="1"/>
  <c r="H42" i="1"/>
  <c r="H41" i="1"/>
  <c r="H40" i="1"/>
  <c r="H39" i="1"/>
  <c r="H38" i="1"/>
  <c r="H37" i="1"/>
  <c r="H36" i="1"/>
  <c r="H35" i="1"/>
  <c r="G53" i="1"/>
  <c r="G52" i="1"/>
  <c r="G51" i="1"/>
  <c r="G50" i="1"/>
  <c r="G49" i="1"/>
  <c r="G48" i="1"/>
  <c r="G47" i="1"/>
  <c r="G46" i="1"/>
  <c r="G45" i="1"/>
  <c r="G44" i="1"/>
  <c r="G43" i="1"/>
  <c r="G42" i="1"/>
  <c r="G41" i="1"/>
  <c r="G40" i="1"/>
  <c r="G39" i="1"/>
  <c r="G38" i="1"/>
  <c r="G37" i="1"/>
  <c r="G36" i="1"/>
  <c r="G35" i="1"/>
  <c r="F53" i="1"/>
  <c r="F52" i="1"/>
  <c r="F51" i="1"/>
  <c r="F50" i="1"/>
  <c r="F49" i="1"/>
  <c r="F48" i="1"/>
  <c r="F47" i="1"/>
  <c r="F46" i="1"/>
  <c r="F45" i="1"/>
  <c r="F44" i="1"/>
  <c r="F43" i="1"/>
  <c r="F42" i="1"/>
  <c r="F41" i="1"/>
  <c r="F40" i="1"/>
  <c r="F39" i="1"/>
  <c r="F38" i="1"/>
  <c r="F37" i="1"/>
  <c r="F36" i="1"/>
  <c r="F35" i="1"/>
  <c r="E53" i="1"/>
  <c r="E52" i="1"/>
  <c r="E51" i="1"/>
  <c r="E50" i="1"/>
  <c r="E49" i="1"/>
  <c r="E48" i="1"/>
  <c r="E47" i="1"/>
  <c r="E46" i="1"/>
  <c r="E45" i="1"/>
  <c r="E44" i="1"/>
  <c r="E43" i="1"/>
  <c r="E42" i="1"/>
  <c r="E41" i="1"/>
  <c r="E40" i="1"/>
  <c r="E39" i="1"/>
  <c r="E38" i="1"/>
  <c r="E37" i="1"/>
  <c r="E36" i="1"/>
  <c r="E35" i="1"/>
  <c r="C53" i="1"/>
  <c r="C52" i="1"/>
  <c r="C51" i="1"/>
  <c r="C50" i="1"/>
  <c r="C49" i="1"/>
  <c r="C48" i="1"/>
  <c r="C47" i="1"/>
  <c r="C46" i="1"/>
  <c r="C45" i="1"/>
  <c r="C44" i="1"/>
  <c r="C43" i="1"/>
  <c r="C42" i="1"/>
  <c r="C41" i="1"/>
  <c r="C40" i="1"/>
  <c r="C39" i="1"/>
  <c r="C38" i="1"/>
  <c r="C37" i="1"/>
  <c r="C36" i="1"/>
  <c r="C35" i="1"/>
  <c r="H34" i="1"/>
  <c r="G34" i="1"/>
  <c r="F34" i="1"/>
  <c r="E34" i="1"/>
  <c r="C34" i="1"/>
  <c r="J36" i="24" l="1"/>
  <c r="H46" i="24"/>
  <c r="J38" i="24"/>
  <c r="L56" i="24"/>
  <c r="L55" i="24"/>
  <c r="L57" i="24"/>
  <c r="H50" i="24"/>
  <c r="H49" i="24"/>
  <c r="H48" i="24"/>
  <c r="J37" i="24"/>
  <c r="J35" i="24"/>
  <c r="J40" i="24"/>
  <c r="J39" i="24"/>
  <c r="H47" i="24"/>
  <c r="K47" i="1"/>
  <c r="K46" i="1"/>
  <c r="K37" i="1"/>
  <c r="K35" i="1"/>
  <c r="K53" i="1"/>
  <c r="K52" i="1"/>
  <c r="K51" i="1"/>
  <c r="K50" i="1"/>
  <c r="K49" i="1"/>
  <c r="K48" i="1"/>
  <c r="K45" i="1"/>
  <c r="K44" i="1"/>
  <c r="K43" i="1"/>
  <c r="K42" i="1"/>
  <c r="K41" i="1"/>
  <c r="K40" i="1"/>
  <c r="K39" i="1"/>
  <c r="K38" i="1"/>
  <c r="K36" i="1"/>
  <c r="J41" i="24" l="1"/>
  <c r="L61" i="24"/>
  <c r="H51" i="24"/>
  <c r="M52" i="1"/>
  <c r="M50" i="1"/>
  <c r="M46" i="1"/>
  <c r="J78" i="24" l="1"/>
  <c r="M127" i="24" s="1"/>
  <c r="M147" i="24" s="1"/>
  <c r="I154" i="24" s="1"/>
  <c r="M53" i="1"/>
  <c r="M51" i="1"/>
  <c r="M49" i="1"/>
  <c r="M48" i="1"/>
  <c r="M43" i="1"/>
  <c r="M41" i="1"/>
  <c r="M39" i="1"/>
  <c r="M37" i="1"/>
  <c r="M36" i="1"/>
  <c r="M44" i="1"/>
  <c r="M42" i="1"/>
  <c r="M47" i="1"/>
  <c r="M45" i="1"/>
  <c r="M38" i="1"/>
  <c r="M40" i="1"/>
  <c r="M35" i="1"/>
  <c r="I60" i="1" l="1"/>
  <c r="I59" i="1"/>
  <c r="I68" i="2"/>
  <c r="D69" i="2"/>
  <c r="L58" i="2"/>
  <c r="G59" i="2"/>
  <c r="E49" i="2"/>
  <c r="G39" i="2"/>
  <c r="J28" i="2"/>
  <c r="K34" i="1" l="1"/>
  <c r="J29" i="2"/>
  <c r="L53" i="2"/>
  <c r="L55" i="2"/>
  <c r="I67" i="2"/>
  <c r="L57" i="2"/>
  <c r="L56" i="2"/>
  <c r="I64" i="2"/>
  <c r="I65" i="2"/>
  <c r="L54" i="2"/>
  <c r="I66" i="2"/>
  <c r="I63" i="2"/>
  <c r="J39" i="2" l="1"/>
  <c r="I69" i="2"/>
  <c r="L59" i="2"/>
  <c r="J71" i="2" l="1"/>
  <c r="M34" i="1" s="1"/>
  <c r="M54" i="1" s="1"/>
  <c r="I61" i="1" s="1"/>
</calcChain>
</file>

<file path=xl/sharedStrings.xml><?xml version="1.0" encoding="utf-8"?>
<sst xmlns="http://schemas.openxmlformats.org/spreadsheetml/2006/main" count="2524" uniqueCount="254">
  <si>
    <t>Prašymo kompensuoti projekto įgyvendinimo administravimo išlaidas forma patvirtinta Viešosios įstaigos Būsto energijos taupymo agentūra direktoriaus 2014 m. balandžio 30 d. įsakymu Nr. B3-557
KEISTA:
2014 m. gegužės 9 d. įsakymu Nr. B3-606
KEISTA:
2015 m. liepos 13 d. įsakymu Nr. B3-1-2027
KEISTA:
2016 m. gegužės 5 d. įsakymu Nr. B3-1.1-2096
KEISTA:
2016 m. gruodžio 2 d. įsakymu Nr. B3-1.1-4848
KEISTA:
2016 m. gruodžio 29 d. įsakymu Nr. B3-1.1-5435
KEISTA:</t>
  </si>
  <si>
    <t>Viešajai įstaigai Būsto energijos taupymo agentūrai</t>
  </si>
  <si>
    <t>Nr.</t>
  </si>
  <si>
    <t>(data)</t>
  </si>
  <si>
    <t>(vieta)</t>
  </si>
  <si>
    <t>Projekto (ų) įgyvendinimo administratoriaus duomenys:</t>
  </si>
  <si>
    <t>1.</t>
  </si>
  <si>
    <t>1.1.</t>
  </si>
  <si>
    <t>Projekto (ų) įgyvendinimo administratoriaus pavadinimas:</t>
  </si>
  <si>
    <t>1.2.</t>
  </si>
  <si>
    <t>2.</t>
  </si>
  <si>
    <t>Laikotarpis už kurį prašoma suteikti valstybės paramą:</t>
  </si>
  <si>
    <t>Projektų įgyvendinimo administratoriaus kodas:</t>
  </si>
  <si>
    <t>2.1.</t>
  </si>
  <si>
    <t>Nepilno mėnesio dienų skaičius:</t>
  </si>
  <si>
    <t>Pilnų mėnesių skaičius:</t>
  </si>
  <si>
    <t>Nuo:</t>
  </si>
  <si>
    <t>Iki:</t>
  </si>
  <si>
    <t>3.</t>
  </si>
  <si>
    <t>Daugiabučiam (iams) namui (ams) tenkantis valstybės paramos dydis:</t>
  </si>
  <si>
    <t>Daugiabučio namo adresas:</t>
  </si>
  <si>
    <t>Projekto numeris:</t>
  </si>
  <si>
    <t>Butų ir kitų patalpų skaičius</t>
  </si>
  <si>
    <t>Namo naudingojo ploto suma:</t>
  </si>
  <si>
    <t>Butų ir kitų patalpų savininkų sprendimo įgyvendinti projektą ir projekto įgyvendinimo administravimo paslaugos dydžio patvirtinimo data:</t>
  </si>
  <si>
    <t>Butų ir kitų patalpų savininkų sprendimu patvirtinto projekto įgyvendinimo administravimo dydis visam namui per mėnesį:</t>
  </si>
  <si>
    <t>Ankščiau suteikta vastybės parama:</t>
  </si>
  <si>
    <t>...</t>
  </si>
  <si>
    <t>Iš viso:</t>
  </si>
  <si>
    <t>Pastaba: skaičiavimai atliekami lape "Skaičiavimą pagrindžianti informacija". Skaičiavimo pagrindimui lapas "Skaičiavimą pagrindžianti informacija" pridedamas prie mokėjimo prašymo.</t>
  </si>
  <si>
    <t xml:space="preserve">4. </t>
  </si>
  <si>
    <t>4.1.</t>
  </si>
  <si>
    <t>Projekto administratoriaus pavadinimas:</t>
  </si>
  <si>
    <t>4.2.</t>
  </si>
  <si>
    <t>Projekto administratoriaus kodas:</t>
  </si>
  <si>
    <t>4.3.</t>
  </si>
  <si>
    <t>Pervedamos valstybės paramos suma:</t>
  </si>
  <si>
    <t>4.4.</t>
  </si>
  <si>
    <t>Prašymo teikėjas atsako už pateikiamų duomenų teisingumą</t>
  </si>
  <si>
    <t>Pridedama:</t>
  </si>
  <si>
    <t>4.</t>
  </si>
  <si>
    <t>5.</t>
  </si>
  <si>
    <t>Savivaldybės nuosavybės teise valdomų butų sąrašas (šis sąrašas neteikiamas, jeigu teikiama 100 procentų valstybės parama projekto įgyvendinimui administruoti ir statybos techninei priežiūrai vykdyti);</t>
  </si>
  <si>
    <t>6.</t>
  </si>
  <si>
    <t>Statybos užbaigimo aktas, jeigu kreipiamasi dėl valstybės paramos suteikimo įgyvendinus projektą.</t>
  </si>
  <si>
    <t>7.</t>
  </si>
  <si>
    <t>Informacija apie butų ir kitų patalpų savininkų, vykdančių ūkinę veiklą daugiabučiame name, susijusias įmones, jeigu tokia informacija iki šiol nebuvo pateikta arba yra pasikeitusi (Vadovaujantis 2013 m. gruodžio 18 d. Komisijos reglamento (ES) Nr. 1407/2013 2 straipsnio 2 dalies pakeitimu).</t>
  </si>
  <si>
    <t>8.</t>
  </si>
  <si>
    <t>(Projekto administratoriaus atstovo pareigos, vardas, pavardė)</t>
  </si>
  <si>
    <t>(Parašas)</t>
  </si>
  <si>
    <t>Butų ir kitų patalpų savininkų sprendimo dėl daugiabučio namo atnaujinimo (modernizavimo) protokolo, kuriame nurodytas butų ir kitų patalpų savininkų patvirtintas projekto įgyvendinimo administravimo mėnesinės įmokos dydis bei nurodytas projekto įgyvendinimo administratorius, kopija;</t>
  </si>
  <si>
    <t>Sąskaita faktūra už paslaugas kur nurodyta, kad mokėtojas – Viešoji įstaiga Būsto energijos taupymo agentūra.</t>
  </si>
  <si>
    <t>Butų savininkų, turinčių teisę į būsto šildymo išlaidų kompensaciją, sąrašas ir jame nurodytiems butų savininkams savivaldybės išduotos pažymos (ar jų kopijos), patvirtinančios, kad daugiabučio namo butų savininkai Taisyklių 41 punkte nurodyto prašymo pateikimo Agentūrai dieną turi teisę į būsto šildymo išlaidų kompensaciją (šie dokumentai ar jų kopijos neteikiami, jeigu teikiama 100 procentų valstybės parama projekto įgyvendinimui administruoti ir statybos techninei priežiūrai vykdyti);</t>
  </si>
  <si>
    <t>Paaiškinamasis raštas, įrodantis, kad Projekto administratorius per 3 mėnesius nuo butų ir kitų patalpų savininkų sprendimo įgyvendinti projektą priėmimo dienos ėmėsi veiksmų organizuoti projekto (statinio projekto) parengimo ir (ar) statybos techninės priežiūros paslaugos pirkimą, ir (ar) statybos rangos darbų pirkimą.</t>
  </si>
  <si>
    <t>Perdavimo ir priėmimo aktas (kopija), kai pagal projektą užbaigti statybos rangos darbai.</t>
  </si>
  <si>
    <t>9.</t>
  </si>
  <si>
    <t>10.</t>
  </si>
  <si>
    <t>11.</t>
  </si>
  <si>
    <t>Dokumentai (jų kopijos) įrodantys, kad per 10 darbo dienų, kai pagal projektą buvo užbaigti statybos rangos darbai ir pasirašytas perdavimo ir priėmimo aktas, buvo kreiptąsi į Valstybinės teritorijų planavimo ir statybos inspekcijos prie Aplinkos ministerijos padalinį dėl statybos užbaigimo akto išdavimo.</t>
  </si>
  <si>
    <t>Protokolas dėl projekto administravimo išlaidų padidinimo netikslinant investicijų plano.</t>
  </si>
  <si>
    <t>Registrų centro pažyma (-os), patvirtinanti, jog butas (-ai) ar patalpa (-os) priklauso buto savininkui (-ams) turintiems teisę į šildymo išlaidų kompensaciją.</t>
  </si>
  <si>
    <t>12.</t>
  </si>
  <si>
    <t>Skaičiavimus pagrindžiantis prašymo priedas.</t>
  </si>
  <si>
    <t>Prašymo teikėjo duomenys (juridinio asmens pavadinimas/fizinio asmens vardas, pavardė, kodas, adresas)</t>
  </si>
  <si>
    <t>Duomenys apie atnaujinamą daugiabutį namą:</t>
  </si>
  <si>
    <t>Daugiabučio namo statybos metai:</t>
  </si>
  <si>
    <t>Daugiabučio namo butų ir kitų patalpų skaičius:</t>
  </si>
  <si>
    <t xml:space="preserve">Daugiabučio namo naudingojo ploto suma: </t>
  </si>
  <si>
    <t>Daugiabučio namo atnaujinimo (modernizavimo) projekto numeris:</t>
  </si>
  <si>
    <t>2.2</t>
  </si>
  <si>
    <t>5.1</t>
  </si>
  <si>
    <t>Buto/
patalpos
Nr.:</t>
  </si>
  <si>
    <t>Savininko vardas, pavardė:</t>
  </si>
  <si>
    <r>
      <t xml:space="preserve">Asmens valdomų patalpų plotas m2 </t>
    </r>
    <r>
      <rPr>
        <i/>
        <sz val="11"/>
        <color rgb="FF000000"/>
        <rFont val="Times New Roman"/>
        <family val="1"/>
        <charset val="186"/>
      </rPr>
      <t>(nurodyti plotą):</t>
    </r>
  </si>
  <si>
    <r>
      <t xml:space="preserve">Asmeniui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</si>
  <si>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t>5.1.1</t>
  </si>
  <si>
    <t>5.1.2</t>
  </si>
  <si>
    <t>5.1.3</t>
  </si>
  <si>
    <t>5.1.4</t>
  </si>
  <si>
    <t>5.1.5</t>
  </si>
  <si>
    <t>Bendra suma:</t>
  </si>
  <si>
    <r>
      <t xml:space="preserve">Informacija apie daugiabučiame name savivaldybės nuosavybės teise valdomoms gyvenamosioms patalpoms tenkantį valstybės paramos dydį </t>
    </r>
    <r>
      <rPr>
        <i/>
        <sz val="11"/>
        <color rgb="FF000000"/>
        <rFont val="Times New Roman"/>
        <family val="1"/>
        <charset val="186"/>
      </rPr>
      <t>(pildoma tuo atveju jeigu daugiabučiame name yra savivaldybei nuosavybės teise priklausančių gyvenamųjų patalpų)</t>
    </r>
    <r>
      <rPr>
        <sz val="11"/>
        <color rgb="FF000000"/>
        <rFont val="Times New Roman"/>
        <family val="1"/>
        <charset val="186"/>
      </rPr>
      <t>:</t>
    </r>
  </si>
  <si>
    <r>
      <t xml:space="preserve">Savivaldybės valdomų patalpų plotas m2 </t>
    </r>
    <r>
      <rPr>
        <i/>
        <sz val="11"/>
        <color rgb="FF000000"/>
        <rFont val="Times New Roman"/>
        <family val="1"/>
        <charset val="186"/>
      </rPr>
      <t>(nurodyti plotą):</t>
    </r>
  </si>
  <si>
    <r>
      <t xml:space="preserve">Savivaldybei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</si>
  <si>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t>Savininko vardas, pavardė arba juridnimo asmens pavadinimas:</t>
  </si>
  <si>
    <r>
      <t xml:space="preserve">Valstybės paramos dydis procentais </t>
    </r>
    <r>
      <rPr>
        <i/>
        <sz val="11"/>
        <color rgb="FF000000"/>
        <rFont val="Times New Roman"/>
        <family val="1"/>
        <charset val="186"/>
      </rPr>
      <t>(pasirinkti)</t>
    </r>
    <r>
      <rPr>
        <sz val="11"/>
        <color rgb="FF000000"/>
        <rFont val="Times New Roman"/>
        <family val="1"/>
        <charset val="186"/>
      </rPr>
      <t>:</t>
    </r>
  </si>
  <si>
    <t>50 proc.</t>
  </si>
  <si>
    <t>100 proc.</t>
  </si>
  <si>
    <t>-</t>
  </si>
  <si>
    <t>6.1.1</t>
  </si>
  <si>
    <t>6.1.2</t>
  </si>
  <si>
    <t>6.1.3</t>
  </si>
  <si>
    <t>6.1.4</t>
  </si>
  <si>
    <t>6.1.5</t>
  </si>
  <si>
    <r>
      <t xml:space="preserve">Prašoma suteikti valstybės parama </t>
    </r>
    <r>
      <rPr>
        <i/>
        <sz val="11"/>
        <color rgb="FF000000"/>
        <rFont val="Times New Roman"/>
        <family val="1"/>
        <charset val="186"/>
      </rPr>
      <t xml:space="preserve">(apskaičiuojama automatiškai), </t>
    </r>
    <r>
      <rPr>
        <sz val="11"/>
        <color rgb="FF000000"/>
        <rFont val="Times New Roman"/>
        <family val="1"/>
        <charset val="186"/>
      </rPr>
      <t>eurais:</t>
    </r>
  </si>
  <si>
    <t>Vilnius</t>
  </si>
  <si>
    <t>Vilniaus g. 5, Vilnius</t>
  </si>
  <si>
    <r>
      <t xml:space="preserve">Butų ir kitų patalpų savininkų sprendimu patvirtinto projekto įgyvendinimo administravimo paslaugos dydžio tarifas Eur </t>
    </r>
    <r>
      <rPr>
        <i/>
        <sz val="11"/>
        <color theme="1"/>
        <rFont val="Times New Roman"/>
        <family val="1"/>
        <charset val="186"/>
      </rPr>
      <t>(0,1 eur. Tuo atveju kai projekto administratorius yra PVM mokėtojas, tai tarifas yra 0,121, nebent butų ir kitų patalpų savininkų sprendimu yra patvirtintas mažesnis tarifas)</t>
    </r>
    <r>
      <rPr>
        <sz val="11"/>
        <color theme="1"/>
        <rFont val="Times New Roman"/>
        <family val="1"/>
        <charset val="186"/>
      </rPr>
      <t>:</t>
    </r>
  </si>
  <si>
    <t>UAB "Administratorius"</t>
  </si>
  <si>
    <t>Sausis</t>
  </si>
  <si>
    <t>Vasaris</t>
  </si>
  <si>
    <t>Kovas</t>
  </si>
  <si>
    <t>Balandis</t>
  </si>
  <si>
    <t>Gegužė</t>
  </si>
  <si>
    <t>Birželis</t>
  </si>
  <si>
    <t>Liepa</t>
  </si>
  <si>
    <t>Rugpjūtis</t>
  </si>
  <si>
    <t>Rugsėjis</t>
  </si>
  <si>
    <t>Spalis</t>
  </si>
  <si>
    <t>Lapkritis</t>
  </si>
  <si>
    <t>Gruodis</t>
  </si>
  <si>
    <r>
      <t xml:space="preserve">Pasirinkti mėnesį kuris buvo nepilnas </t>
    </r>
    <r>
      <rPr>
        <i/>
        <sz val="11"/>
        <color theme="1"/>
        <rFont val="Times New Roman"/>
        <family val="1"/>
        <charset val="186"/>
      </rPr>
      <t>(paspauskite duomenų pasirinkimui)</t>
    </r>
    <r>
      <rPr>
        <sz val="11"/>
        <color theme="1"/>
        <rFont val="Times New Roman"/>
        <family val="1"/>
        <charset val="186"/>
      </rPr>
      <t>:</t>
    </r>
  </si>
  <si>
    <t>UAB "Įmonė"</t>
  </si>
  <si>
    <t>Vardenis Pavardenis</t>
  </si>
  <si>
    <r>
      <t xml:space="preserve">Informacija apie projekto įgyvendinimo administravimo išlaidas, </t>
    </r>
    <r>
      <rPr>
        <b/>
        <sz val="11"/>
        <color theme="1"/>
        <rFont val="Times New Roman"/>
        <family val="1"/>
        <charset val="186"/>
      </rPr>
      <t>neįvertinus valstybės paramos:</t>
    </r>
  </si>
  <si>
    <t>2.1.1</t>
  </si>
  <si>
    <t>2.1.2</t>
  </si>
  <si>
    <t>2.1.3</t>
  </si>
  <si>
    <t>2.1.4</t>
  </si>
  <si>
    <t>2.1.5</t>
  </si>
  <si>
    <t>2.1.6</t>
  </si>
  <si>
    <t>2.1.7</t>
  </si>
  <si>
    <t>2.1.8</t>
  </si>
  <si>
    <t>2.1.9</t>
  </si>
  <si>
    <t>Duomenys apie galimą suteikti valstybės paramos dydį:</t>
  </si>
  <si>
    <t>Jau patirtos išlaidos projekto įgyvendinimo administravimui, įgyvendinant projektą:</t>
  </si>
  <si>
    <t>Investicijų plane numatyta suma projekto įgyvendinimo administravimo išlaidoms:</t>
  </si>
  <si>
    <t>Projekto įgyvendinimo administravimui apmokėti arba kompensuoti suteiktos valstybės paramos suma:</t>
  </si>
  <si>
    <t>2.1</t>
  </si>
  <si>
    <t>2.3</t>
  </si>
  <si>
    <t>2.4</t>
  </si>
  <si>
    <t>1.1</t>
  </si>
  <si>
    <t>1.2</t>
  </si>
  <si>
    <t>1.3</t>
  </si>
  <si>
    <t>1.4</t>
  </si>
  <si>
    <t>1.5</t>
  </si>
  <si>
    <t>1.6</t>
  </si>
  <si>
    <t>3.1</t>
  </si>
  <si>
    <t>3.2</t>
  </si>
  <si>
    <t>3.3</t>
  </si>
  <si>
    <t>3.4</t>
  </si>
  <si>
    <t>3.5</t>
  </si>
  <si>
    <t>4.1</t>
  </si>
  <si>
    <t>4.2</t>
  </si>
  <si>
    <t>4.3</t>
  </si>
  <si>
    <t>6.1</t>
  </si>
  <si>
    <t>7.1</t>
  </si>
  <si>
    <t>7.1.1</t>
  </si>
  <si>
    <t>7.1.2</t>
  </si>
  <si>
    <t>7.1.3</t>
  </si>
  <si>
    <t>7.1.4</t>
  </si>
  <si>
    <t>7.1.5</t>
  </si>
  <si>
    <t>8.1</t>
  </si>
  <si>
    <t>8.1.1</t>
  </si>
  <si>
    <t>8.1.2</t>
  </si>
  <si>
    <t>8.1.3</t>
  </si>
  <si>
    <t>8.1.4</t>
  </si>
  <si>
    <t>8.1.5</t>
  </si>
  <si>
    <r>
      <t xml:space="preserve">Butų ir kitų patalpų savininkų sprendimu patvirtinto projekto įgyvendinimo administravimo dydis visam namui per mėnesį </t>
    </r>
    <r>
      <rPr>
        <i/>
        <sz val="11"/>
        <color theme="1"/>
        <rFont val="Times New Roman"/>
        <family val="1"/>
        <charset val="186"/>
      </rPr>
      <t>(apskaičiuojama automatiškai):</t>
    </r>
  </si>
  <si>
    <t>2.1.10</t>
  </si>
  <si>
    <t>2.1.11</t>
  </si>
  <si>
    <t>2.1.12</t>
  </si>
  <si>
    <t>2.1.13</t>
  </si>
  <si>
    <t>2.1.14</t>
  </si>
  <si>
    <t>2.1.15</t>
  </si>
  <si>
    <t>2.1.16</t>
  </si>
  <si>
    <t>2.1.17</t>
  </si>
  <si>
    <t>2.1.18</t>
  </si>
  <si>
    <t>2.1.19</t>
  </si>
  <si>
    <t>2.1.20</t>
  </si>
  <si>
    <t>Pirmasis namas</t>
  </si>
  <si>
    <t>Laikotarpis, už kurį prašoma suteikti valstybės paramą:</t>
  </si>
  <si>
    <t>Prašymas pradedamas pildyti nuo šiame EXEL faile esančio antrojo darbalapio pavadinimu "Pr. 1 namui". Iš šio darbalapio informacija importuojama į prašymo formą. Priklausomai nuo to, už kelių namų butų savininkams bus prašoma suteikti valstybės paramą, tai tiek darbalapių ("Pr. 1 namui", "Pr. 2 namui" ir t.t.) reikia užpildyti kiekvienam namui atskirai. Maksimalus namų skaičius, kurį galima įtraukti į prašymą - 20 vnt.</t>
  </si>
  <si>
    <t>Antrasis namas</t>
  </si>
  <si>
    <t>Trečiasis namas</t>
  </si>
  <si>
    <t>Ketvirtasis namas</t>
  </si>
  <si>
    <t>Penktasis namas</t>
  </si>
  <si>
    <t>Šeštasis namas</t>
  </si>
  <si>
    <t>Septintasis namas</t>
  </si>
  <si>
    <t>Aštuntasis namas</t>
  </si>
  <si>
    <t>Devintasis namas</t>
  </si>
  <si>
    <t>Dešimtasis namas</t>
  </si>
  <si>
    <t>Vienuoliktasis namas</t>
  </si>
  <si>
    <t>Dvyliktasis namas</t>
  </si>
  <si>
    <t>Tryliktasis namas</t>
  </si>
  <si>
    <t>Keturioliktasis namas</t>
  </si>
  <si>
    <t>Penkioliktasis namas</t>
  </si>
  <si>
    <t>Šešioliktasis namas</t>
  </si>
  <si>
    <t>Septynioliktasis namas</t>
  </si>
  <si>
    <t>Aštuonioliktasis namas</t>
  </si>
  <si>
    <t>Davynioliktasis namas</t>
  </si>
  <si>
    <t>Dvidešimtasis namas</t>
  </si>
  <si>
    <t>Darbalapio "Pr. 1 namui" 1 lentelėje nurodomi pagrindiniai daugiabučio namo duomenys.</t>
  </si>
  <si>
    <t>Darbalapio "Pr. 1 namui" 3 lentelėje nurodomas laikotarpis, už kurį bus prašoma suteikta valstybės paramą.
Kai laikotarpį sudaro pilni mėnesiai, nurodomas pilnų mėnesių skaičius 3.3. eilutėje.
Kai laikotarpį sudaro ne pilnas mėnesis reikia suskaičiuoti dienas iš nepilno mėnesio ir šį dienų skaičių įrašyti į 3.4. eilutę. Tokiu atveju 3.5. eilutėje būtina pasirinkti mėnesį, kuris yra ne pilnas.</t>
  </si>
  <si>
    <t>Darbalapio "Pr. 1 namui" 4 lentelėje nurodomi duomenys kiek kainuoja projekto įgyvendinimo administravimo paslaugos namui, neįvertinant valstybės paramos.</t>
  </si>
  <si>
    <t>Darbalapio "Pr. 1 namui" penktoje lentelėje nurodomi visi asmenys, kurie turi teisę į šildymo išlaidų kompensaciją. Taip pat nurodomi jų valdomų patalpų plotai, pagal kuriuos apskaičiuojamas teiktino valstybės paramos dydis, bei butų numeriai. Duomenys nurodomi pagal Registrų centro pateiktas pažymas, bei savivaldybės išduotas pažymas patvirtinančias asmenų teisę į šildymo išlaidų kompensaciją.
Lentelėje esantis valstybės paramos dydis apskaičiuojamas automatiškai, pagal asmeniui tenkantį valdomų patalpų plotą.</t>
  </si>
  <si>
    <t>Darbalapio "Pr. 1 namui" šeštoje lentelėje nurodomos visos gyvenamosios patalpos (ir jų plotai) valdomos savivaldybės. Duomenys nurodomi pagal Registrų centro pateiktas pažymas.
Lentelėje esantis valstybės paramos dydis apskaičiuojamas automatiškai, pagal savivaldybei tenkantį valdomų patalpų plotą.</t>
  </si>
  <si>
    <t>Darbalapio "Pr. 1 namui" Septintoje lentelėje nurodomos visos daugiabučio namo patalpos (ir jų plotai) valdomos ūkinę veiklą vykdančių asmenų. Duomenys nurodomi pagal Registrų centro pateiktas pažymas.
Lentelėje taip pat parenkama, kokio dydžio valstybės parama bus skiriama šiems asmenims - galimi du pasirinkimo variantai - 50 arba 100 proc.
Lentelėje esantis valstybės paramos dydis apskaičiuojamas automatiškai, pagal asmeniui tenkantį valdomų patalpų plotą.</t>
  </si>
  <si>
    <t>Darbalapio "Pr. 1 namui" aštuntoje lentelėje nurodomos visos daugiabučio namo patalpos (ir jų plotai) valdomos fizinių asmenų, nevykdančių ūkinės veiklos ir neturinčių teisės į šildymo išlaidų kompensaciją. Duomenys nurodomi pagal Registrų centro pateiktas pažymas.
Lentelėje taip pat parenkama, kokio dydžio valstybės parama bus skiriama šiems asmenims - galimi du pasirinkimo variantai - 50 arba 100 proc.
Lentelėje esantis valstybės paramos dydis apskaičiuojamas automatiškai, pagal asmeniui tenkantį valdomų patalpų plotą.</t>
  </si>
  <si>
    <t>Užpildžius duomenis darbalapyje "Pr. 1 namui" duomenys automatiškai apskaičiuojami ir importuojami į prašymo formą. Esant būtinybei įtraukti į prašymą kitą namą pildomas darbalapis "Pr. 2 namui" ir t.t. Užpildyti darbalapiai pridedami prie prašymo jį pateikiant Agentūrai.</t>
  </si>
  <si>
    <t>Prašyme turi būti nurodoma detalūs administratoriaus duomenys. Prašymo teikėjo duomenys turi būti nurodomi pilnai - nurodant tikslų prašymo teikėjo pavadinimą arba vardą pavardę (jeigu prašymą teikia fizinis asmuo).</t>
  </si>
  <si>
    <t>Prašymo data nurodoma prašymo pildymo metu. Rekomenduojama užpildytą prašymą nedelsiant pateikti Būsto energijos taupymo agentūrai (Toliau - Agentūra), tam kad prašymo data būtų aktuali.</t>
  </si>
  <si>
    <t>Prašymo formoje taip pat turi būti nurodyta data už kurią prašoma kompensuoti.</t>
  </si>
  <si>
    <t>Prašymo 3 lentelė nepildoma, į ją duomenys importuojami automatiškai iš priedų.</t>
  </si>
  <si>
    <t>Darbalapio "Pr. 1 namui" 2 lentelėje pateikiama informacija imama iš investicijų plano ir sumumavus išlaidas patirtas už projekto įgyvendinimo administravimą.
2.4. eilutėje nurodoma suma tuo atveju, jeigu butų ir kitų patalpų savininkai nusprendė padidinti projekto išlaidas projekto įgyvendinimo administravimui apmokėti iki tam tikros sumos, nekeičiant investicijų plano. Tokiu atveju būtina kartu su prašymu pateikti minėto butų ir kitų patalpų savininkų sprendimo protokolo kopiją, jeigu šis dokumentas nebuvo pateiktas ankščiau.</t>
  </si>
  <si>
    <t>Pavyzdys:
Duomenys pirma suvedami į Prašymo priedus:</t>
  </si>
  <si>
    <t>VIJ0588</t>
  </si>
  <si>
    <t>Butų ir kitų patalpų savininkų sprendimu projekto įgyvendinimo administravimo išlaidų dydis padidintas iki sumos, eurais:</t>
  </si>
  <si>
    <t>8.1.6</t>
  </si>
  <si>
    <t>8.1.7</t>
  </si>
  <si>
    <t>8.1.8</t>
  </si>
  <si>
    <t>8.1.9</t>
  </si>
  <si>
    <t>8.1.10</t>
  </si>
  <si>
    <t>8.1.11</t>
  </si>
  <si>
    <t>Užpildžius lentelę duomenys automatiškai importuojami į prašymą. Prašyme reikia nurodyti administratoriaus duomenis, laikotarpį, už kurį prašoma apmokėti ir sąskaitos faktūros pridedamos prie prašymo duomenis.</t>
  </si>
  <si>
    <t>UAB "Administratorius", kodas 123456789, adresas, Vilniaus g. 10, Vilnius</t>
  </si>
  <si>
    <t>B3-5869</t>
  </si>
  <si>
    <t>3.1.1</t>
  </si>
  <si>
    <t>3.1.2</t>
  </si>
  <si>
    <t>3.1.3</t>
  </si>
  <si>
    <t>3.1.4</t>
  </si>
  <si>
    <t>3.1.5</t>
  </si>
  <si>
    <t>3.1.6</t>
  </si>
  <si>
    <t>3.1.7</t>
  </si>
  <si>
    <t>3.1.8</t>
  </si>
  <si>
    <t>3.1.9</t>
  </si>
  <si>
    <t>3.1.10</t>
  </si>
  <si>
    <t>3.1.11</t>
  </si>
  <si>
    <t>3.1.12</t>
  </si>
  <si>
    <t>3.1.13</t>
  </si>
  <si>
    <t>3.1.14</t>
  </si>
  <si>
    <t>3.1.15</t>
  </si>
  <si>
    <t>3.1.16</t>
  </si>
  <si>
    <t>3.1.17</t>
  </si>
  <si>
    <t>3.1.18</t>
  </si>
  <si>
    <t>3.1.19</t>
  </si>
  <si>
    <t>3.1.20</t>
  </si>
  <si>
    <t>PRAŠYMAS KOMPENSUOTI PROJEKTO ĮGYVENDINIMO ADMINISTRAVIMO IŠLAIDAS</t>
  </si>
  <si>
    <t>Prašomas kompensuoti valstybės paramos dydis (projekto įgyvendinimo administravimui) už prašyme nurodytą laikotarpį:</t>
  </si>
  <si>
    <t>Duomenys apie lėšų gavėją, kuriam turėtų būti pervestos valstybės paramos lėšos, kompensuojant išlaidas už projekto įgyvendinimo administravimą:</t>
  </si>
  <si>
    <t>Projekto administratoriaus valdomos, butų ir kitų patalpų savininkų kaupiamųjų lėšų sąskaitos numeris:</t>
  </si>
  <si>
    <t>Prašymo kompensuoti projekto įgyvendinimo išlaidas priedas.
Prašymo 3 lentelės nurodytiems daugiabučiams namams tenkačio valstybės paramos dydžio apskaičiavimo pagrindimui</t>
  </si>
  <si>
    <r>
      <t xml:space="preserve">Bendra projekto įgyvendinimo administravimo išlaidų suma už prašomą kompensuoti laikotarpį </t>
    </r>
    <r>
      <rPr>
        <i/>
        <sz val="11"/>
        <color theme="1"/>
        <rFont val="Times New Roman"/>
        <family val="1"/>
        <charset val="186"/>
      </rPr>
      <t>(apskaičiuojama automatiškai)</t>
    </r>
    <r>
      <rPr>
        <sz val="11"/>
        <color theme="1"/>
        <rFont val="Times New Roman"/>
        <family val="1"/>
        <charset val="186"/>
      </rPr>
      <t>:</t>
    </r>
  </si>
  <si>
    <r>
      <t xml:space="preserve">Informacija apie butų ir kitų patalpų savininkams, turintiems teisę į šildymo išlaidų kompensaciją, tenkantį valstybės paramos, projekto įgyvendinimo administravimo išlaidoms kompensuoti, dydį </t>
    </r>
    <r>
      <rPr>
        <i/>
        <sz val="11"/>
        <color rgb="FF000000"/>
        <rFont val="Times New Roman"/>
        <family val="1"/>
        <charset val="186"/>
      </rPr>
      <t>(pildoma tuo atveju jeigu daugiabučiame name yra butų ir kitų patalpų savininkų turinčių teisę į šildymo išlaidų kompensacija)</t>
    </r>
    <r>
      <rPr>
        <sz val="11"/>
        <color rgb="FF000000"/>
        <rFont val="Times New Roman"/>
        <family val="1"/>
        <charset val="186"/>
      </rPr>
      <t>:</t>
    </r>
  </si>
  <si>
    <r>
      <t xml:space="preserve">Informacija apie butų ir kitų patalpų savininkams, daugiabučiame name vykdantiems ūkinę veiklą, tenkantį valstybės paramos, projekto įgyvendinimo administravimo išlaidoms kompensuoti, dydį </t>
    </r>
    <r>
      <rPr>
        <i/>
        <sz val="11"/>
        <color rgb="FF000000"/>
        <rFont val="Times New Roman"/>
        <family val="1"/>
        <charset val="186"/>
      </rPr>
      <t>(pildoma tuo atveju jeigu daugiabučiame name yra butų ir kitų patalpų savininkų turinčių teisę į šildymo išlaidų kompensacija)</t>
    </r>
    <r>
      <rPr>
        <sz val="11"/>
        <color rgb="FF000000"/>
        <rFont val="Times New Roman"/>
        <family val="1"/>
        <charset val="186"/>
      </rPr>
      <t>:</t>
    </r>
  </si>
  <si>
    <t>Informacija apie fiziniams asmenims (butų ir kitų patalpų savininkams), daugiabučiame name nevykdantiems ūkinės veiklos ir neturintiems teisės į šildymo išlaidų kompensaciją, projekto įgyvendinimo administravimo išlaidoms kompensuoti, tenkantį valstybės paramos dydį:</t>
  </si>
  <si>
    <t>Instrukcija, kaip teisingai užpildyti prašymą kompensuoti, daugiabučio namo atnaujinimo (modernizavimo), projekto įgyvendinimo administravimo išlaidas</t>
  </si>
  <si>
    <t>PRAŠYMAS KOMEPENSUOTI PROJEKTO ĮGYVENDINIMO ADMINISTRAVIMO IŠLAIDAS</t>
  </si>
  <si>
    <t>LT54 5454 5454 5454 5454</t>
  </si>
  <si>
    <r>
      <t xml:space="preserve">Informacija apie butų ir kitų patalpų savininkams, daugiabučiame name vykdantiems ūkinę veiklą, tenkantį valstybės paramos, projekto įgyvendinimo administravimo išlaidoms kompensuoti, dydį </t>
    </r>
    <r>
      <rPr>
        <i/>
        <sz val="11"/>
        <color rgb="FF000000"/>
        <rFont val="Times New Roman"/>
        <family val="1"/>
        <charset val="186"/>
      </rPr>
      <t>(pildoma tuo atveju jeigu daugiabučiame name yra butų ir kitų patalpų savininkų vykdančių ūkinę veiklą)</t>
    </r>
    <r>
      <rPr>
        <sz val="11"/>
        <color rgb="FF000000"/>
        <rFont val="Times New Roman"/>
        <family val="1"/>
        <charset val="186"/>
      </rPr>
      <t>:</t>
    </r>
  </si>
  <si>
    <t>Statybos užbaigimo data (jeigu projektas įgyvendintas):</t>
  </si>
  <si>
    <t>1.7.</t>
  </si>
  <si>
    <t>Statybos užbaigimo akto surašymo data (jeigu projekto įgyvendinimo metu toks aktas buvo surašytas)</t>
  </si>
  <si>
    <t>Prašymo kompensuoti projekto įgyvendinimo administravimo išlaidas forma patvirtinta Viešosios įstaigos Būsto energijos taupymo agentūra direktoriaus 2014 m. balandžio 30 d. įsakymu Nr. B3-557
KEISTA: 2014 m. gegužės 9 d. įsakymu Nr. B3-606
KEISTA: 2015 m. liepos 13 d. įsakymu Nr. B3-1-2027
KEISTA: 2016 m. gegužės 5 d. įsakymu Nr. B3-1.1-2096
KEISTA: 2016 m. gruodžio 2 d. įsakymu Nr. B3-1.1-4848
KEISTA: 2016 m. gruodžio 29 d. įsakymu Nr. B3-1.1-5435
KEISTA: 2017 m. gruodžio 5 d. įsakymu Nr. B3.2-122
KEISTA: 2019 m. rugsėjo 9 d. įsakymu Nr. B3.2-130</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</si>
</sst>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charset val="186"/>
      <scheme val="minor"/>
    </font>
    <font>
      <sz val="11"/>
      <color theme="1"/>
      <name val="Times New Roman"/>
      <family val="1"/>
      <charset val="186"/>
    </font>
    <font>
      <sz val="11"/>
      <color rgb="FF000000"/>
      <name val="Times New Roman"/>
      <family val="1"/>
      <charset val="186"/>
    </font>
    <font>
      <i/>
      <sz val="11"/>
      <color rgb="FF000000"/>
      <name val="Times New Roman"/>
      <family val="1"/>
      <charset val="186"/>
    </font>
    <font>
      <sz val="8"/>
      <color rgb="FF000000"/>
      <name val="Times New Roman"/>
      <family val="1"/>
      <charset val="186"/>
    </font>
    <font>
      <b/>
      <sz val="11"/>
      <color rgb="FF000000"/>
      <name val="Times New Roman"/>
      <family val="1"/>
      <charset val="186"/>
    </font>
    <font>
      <sz val="9"/>
      <color theme="1"/>
      <name val="Times New Roman"/>
      <family val="1"/>
      <charset val="186"/>
    </font>
    <font>
      <sz val="12"/>
      <name val="Times New Roman"/>
      <family val="1"/>
    </font>
    <font>
      <sz val="12"/>
      <color rgb="FF000000"/>
      <name val="Times New Roman"/>
      <family val="1"/>
    </font>
    <font>
      <b/>
      <sz val="11"/>
      <color theme="1"/>
      <name val="Times New Roman"/>
      <family val="1"/>
      <charset val="186"/>
    </font>
    <font>
      <sz val="12"/>
      <color theme="1"/>
      <name val="Times New Roman"/>
      <family val="1"/>
      <charset val="186"/>
    </font>
    <font>
      <i/>
      <sz val="11"/>
      <color theme="1"/>
      <name val="Times New Roman"/>
      <family val="1"/>
      <charset val="186"/>
    </font>
    <font>
      <b/>
      <sz val="11"/>
      <color rgb="FFFF0000"/>
      <name val="Times New Roman"/>
      <family val="1"/>
      <charset val="186"/>
    </font>
    <font>
      <sz val="8"/>
      <color theme="1"/>
      <name val="Times New Roman"/>
      <family val="1"/>
      <charset val="186"/>
    </font>
    <font>
      <sz val="9"/>
      <color rgb="FF000000"/>
      <name val="Times New Roman"/>
      <family val="1"/>
      <charset val="186"/>
    </font>
    <font>
      <sz val="9"/>
      <name val="Times New Roman"/>
      <family val="1"/>
      <charset val="186"/>
    </font>
  </fonts>
  <fills count="5">
    <fill>
      <patternFill patternType="none"/>
    </fill>
    <fill>
      <patternFill patternType="gray125"/>
    </fill>
    <fill>
      <patternFill patternType="solid">
        <fgColor theme="1"/>
        <bgColor indexed="64"/>
      </patternFill>
    </fill>
    <fill>
      <patternFill patternType="solid">
        <fgColor theme="0" tint="-0.249977111117893"/>
        <bgColor indexed="64"/>
      </patternFill>
    </fill>
    <fill>
      <patternFill patternType="solid">
        <fgColor rgb="FFD9D9D9"/>
        <bgColor rgb="FFD9D9D9"/>
      </patternFill>
    </fill>
  </fills>
  <borders count="45">
    <border>
      <left/>
      <right/>
      <top/>
      <bottom/>
      <diagonal/>
    </border>
    <border>
      <left/>
      <right/>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220">
    <xf numFmtId="0" fontId="0" fillId="0" borderId="0" xfId="0"/>
    <xf numFmtId="0" fontId="1" fillId="0" borderId="0" xfId="0" applyFont="1" applyAlignment="1">
      <alignment vertical="top" wrapText="1"/>
    </xf>
    <xf numFmtId="0" fontId="4" fillId="0" borderId="0" xfId="0" applyFont="1" applyAlignment="1" applyProtection="1">
      <alignment horizontal="center" vertical="top"/>
      <protection locked="0"/>
    </xf>
    <xf numFmtId="0" fontId="1" fillId="0" borderId="0" xfId="0" applyFont="1" applyAlignment="1">
      <alignment vertical="top"/>
    </xf>
    <xf numFmtId="0" fontId="1" fillId="0" borderId="0" xfId="0" applyFont="1" applyAlignment="1">
      <alignment horizontal="center" vertical="top"/>
    </xf>
    <xf numFmtId="0" fontId="2" fillId="0" borderId="0" xfId="0" applyFont="1" applyAlignment="1" applyProtection="1">
      <alignment vertical="top"/>
      <protection locked="0"/>
    </xf>
    <xf numFmtId="0" fontId="2" fillId="0" borderId="0" xfId="0" applyFont="1" applyAlignment="1" applyProtection="1">
      <alignment horizontal="left" vertical="top"/>
      <protection locked="0"/>
    </xf>
    <xf numFmtId="0" fontId="5" fillId="0" borderId="0" xfId="0" applyFont="1" applyAlignment="1" applyProtection="1">
      <alignment vertical="top" wrapText="1"/>
      <protection locked="0"/>
    </xf>
    <xf numFmtId="14" fontId="2" fillId="0" borderId="1" xfId="0" applyNumberFormat="1" applyFont="1" applyBorder="1" applyAlignment="1" applyProtection="1">
      <alignment horizontal="center" vertical="top"/>
      <protection locked="0"/>
    </xf>
    <xf numFmtId="0" fontId="2" fillId="0" borderId="1" xfId="0" applyFont="1" applyBorder="1" applyAlignment="1" applyProtection="1">
      <alignment horizontal="right" vertical="top"/>
      <protection locked="0"/>
    </xf>
    <xf numFmtId="0" fontId="1" fillId="3" borderId="15" xfId="0" applyFont="1" applyFill="1" applyBorder="1" applyAlignment="1">
      <alignment horizontal="center" vertical="top"/>
    </xf>
    <xf numFmtId="0" fontId="1" fillId="0" borderId="12" xfId="0" applyFont="1" applyBorder="1" applyAlignment="1">
      <alignment horizontal="center" vertical="top"/>
    </xf>
    <xf numFmtId="0" fontId="1" fillId="0" borderId="9" xfId="0" applyFont="1" applyBorder="1" applyAlignment="1">
      <alignment horizontal="center" vertical="top"/>
    </xf>
    <xf numFmtId="0" fontId="1" fillId="0" borderId="7" xfId="0" applyFont="1" applyBorder="1" applyAlignment="1">
      <alignment horizontal="center" vertical="top"/>
    </xf>
    <xf numFmtId="0" fontId="1" fillId="0" borderId="3" xfId="0" applyFont="1" applyBorder="1" applyAlignment="1">
      <alignment horizontal="center" vertical="top"/>
    </xf>
    <xf numFmtId="0" fontId="1" fillId="0" borderId="4" xfId="0" applyFont="1" applyBorder="1" applyAlignment="1">
      <alignment horizontal="center" vertical="top"/>
    </xf>
    <xf numFmtId="0" fontId="1" fillId="0" borderId="10" xfId="0" applyFont="1" applyBorder="1" applyAlignment="1">
      <alignment horizontal="center" vertical="top"/>
    </xf>
    <xf numFmtId="0" fontId="1" fillId="3" borderId="3" xfId="0" applyFont="1" applyFill="1" applyBorder="1" applyAlignment="1">
      <alignment horizontal="center" vertical="top"/>
    </xf>
    <xf numFmtId="0" fontId="2" fillId="0" borderId="0" xfId="0" applyFont="1" applyAlignment="1" applyProtection="1">
      <alignment vertical="top"/>
    </xf>
    <xf numFmtId="0" fontId="2" fillId="0" borderId="0" xfId="0" applyFont="1" applyAlignment="1" applyProtection="1">
      <alignment horizontal="center" vertical="top"/>
    </xf>
    <xf numFmtId="0" fontId="2" fillId="0" borderId="0" xfId="0" applyFont="1" applyAlignment="1" applyProtection="1">
      <alignment horizontal="center" vertical="top"/>
      <protection locked="0"/>
    </xf>
    <xf numFmtId="0" fontId="7" fillId="0" borderId="0" xfId="0" applyFont="1" applyAlignment="1">
      <alignment vertical="top" wrapText="1"/>
    </xf>
    <xf numFmtId="0" fontId="9" fillId="0" borderId="0" xfId="0" applyFont="1" applyAlignment="1">
      <alignment horizontal="center" vertical="top" wrapText="1"/>
    </xf>
    <xf numFmtId="0" fontId="1" fillId="0" borderId="0" xfId="0" applyFont="1" applyBorder="1" applyAlignment="1">
      <alignment horizontal="center" vertical="top"/>
    </xf>
    <xf numFmtId="0" fontId="2" fillId="0" borderId="0" xfId="0" applyFont="1" applyFill="1" applyBorder="1" applyAlignment="1" applyProtection="1">
      <alignment vertical="top" wrapText="1"/>
    </xf>
    <xf numFmtId="0" fontId="1" fillId="0" borderId="0" xfId="0" applyFont="1" applyBorder="1" applyAlignment="1">
      <alignment vertical="top"/>
    </xf>
    <xf numFmtId="0" fontId="2" fillId="0" borderId="13" xfId="0" applyFont="1" applyBorder="1" applyAlignment="1" applyProtection="1">
      <alignment horizontal="center" vertical="top" wrapText="1"/>
    </xf>
    <xf numFmtId="0" fontId="2" fillId="4" borderId="15" xfId="0" applyFont="1" applyFill="1" applyBorder="1" applyAlignment="1" applyProtection="1">
      <alignment horizontal="center" vertical="top"/>
    </xf>
    <xf numFmtId="0" fontId="1" fillId="0" borderId="24" xfId="0" applyFont="1" applyBorder="1" applyAlignment="1">
      <alignment horizontal="center" vertical="top"/>
    </xf>
    <xf numFmtId="0" fontId="1" fillId="0" borderId="40" xfId="0" applyFont="1" applyBorder="1" applyAlignment="1">
      <alignment horizontal="center" vertical="top"/>
    </xf>
    <xf numFmtId="0" fontId="2" fillId="4" borderId="22" xfId="0" applyFont="1" applyFill="1" applyBorder="1" applyAlignment="1" applyProtection="1">
      <alignment horizontal="center" vertical="top"/>
    </xf>
    <xf numFmtId="0" fontId="1" fillId="0" borderId="0" xfId="0" applyFont="1" applyBorder="1" applyAlignment="1">
      <alignment horizontal="left" vertical="top"/>
    </xf>
    <xf numFmtId="0" fontId="10" fillId="0" borderId="0" xfId="0" applyFont="1" applyAlignment="1">
      <alignment vertical="top"/>
    </xf>
    <xf numFmtId="0" fontId="10" fillId="0" borderId="3" xfId="0" applyFont="1" applyBorder="1" applyAlignment="1">
      <alignment horizontal="center" vertical="top"/>
    </xf>
    <xf numFmtId="2" fontId="10" fillId="0" borderId="8" xfId="0" applyNumberFormat="1" applyFont="1" applyBorder="1" applyAlignment="1">
      <alignment horizontal="center" vertical="top"/>
    </xf>
    <xf numFmtId="0" fontId="10" fillId="0" borderId="0" xfId="0" applyFont="1" applyBorder="1" applyAlignment="1">
      <alignment vertical="top"/>
    </xf>
    <xf numFmtId="0" fontId="10" fillId="0" borderId="0" xfId="0" applyFont="1" applyBorder="1" applyAlignment="1">
      <alignment horizontal="right" vertical="top"/>
    </xf>
    <xf numFmtId="0" fontId="10" fillId="0" borderId="0" xfId="0" applyFont="1" applyBorder="1" applyAlignment="1">
      <alignment horizontal="center" vertical="top"/>
    </xf>
    <xf numFmtId="0" fontId="10" fillId="0" borderId="39" xfId="0" applyFont="1" applyBorder="1" applyAlignment="1">
      <alignment horizontal="right" vertical="top"/>
    </xf>
    <xf numFmtId="2" fontId="10" fillId="0" borderId="41" xfId="0" applyNumberFormat="1" applyFont="1" applyBorder="1" applyAlignment="1">
      <alignment horizontal="center" vertical="top"/>
    </xf>
    <xf numFmtId="0" fontId="6" fillId="0" borderId="5" xfId="0" applyFont="1" applyBorder="1" applyAlignment="1">
      <alignment horizontal="center" vertical="top" wrapText="1"/>
    </xf>
    <xf numFmtId="0" fontId="6" fillId="0" borderId="6" xfId="0" applyFont="1" applyBorder="1" applyAlignment="1">
      <alignment horizontal="center" vertical="top" wrapText="1"/>
    </xf>
    <xf numFmtId="0" fontId="1" fillId="3" borderId="42" xfId="0" applyFont="1" applyFill="1" applyBorder="1" applyAlignment="1">
      <alignment horizontal="center" vertical="top"/>
    </xf>
    <xf numFmtId="0" fontId="1" fillId="2" borderId="25" xfId="0" applyFont="1" applyFill="1" applyBorder="1" applyAlignment="1">
      <alignment vertical="top"/>
    </xf>
    <xf numFmtId="0" fontId="1" fillId="2" borderId="25" xfId="0" applyFont="1" applyFill="1" applyBorder="1" applyAlignment="1">
      <alignment horizontal="center" vertical="top"/>
    </xf>
    <xf numFmtId="0" fontId="1" fillId="2" borderId="0" xfId="0" applyFont="1" applyFill="1" applyAlignment="1">
      <alignment vertical="top"/>
    </xf>
    <xf numFmtId="2" fontId="10" fillId="0" borderId="3" xfId="0" applyNumberFormat="1" applyFont="1" applyBorder="1" applyAlignment="1">
      <alignment horizontal="center" vertical="top"/>
    </xf>
    <xf numFmtId="0" fontId="1" fillId="0" borderId="0" xfId="0" applyFont="1" applyAlignment="1">
      <alignment horizontal="left" vertical="top"/>
    </xf>
    <xf numFmtId="0" fontId="9" fillId="0" borderId="27" xfId="0" applyFont="1" applyBorder="1" applyAlignment="1">
      <alignment vertical="top"/>
    </xf>
    <xf numFmtId="0" fontId="10" fillId="0" borderId="10" xfId="0" applyFont="1" applyBorder="1" applyAlignment="1">
      <alignment horizontal="center" vertical="top"/>
    </xf>
    <xf numFmtId="2" fontId="10" fillId="0" borderId="10" xfId="0" applyNumberFormat="1" applyFont="1" applyBorder="1" applyAlignment="1">
      <alignment horizontal="center" vertical="top"/>
    </xf>
    <xf numFmtId="2" fontId="10" fillId="0" borderId="11" xfId="0" applyNumberFormat="1" applyFont="1" applyBorder="1" applyAlignment="1">
      <alignment horizontal="center" vertical="top"/>
    </xf>
    <xf numFmtId="0" fontId="1" fillId="0" borderId="0" xfId="0" applyFont="1" applyAlignment="1">
      <alignment horizontal="left" vertical="top" wrapText="1"/>
    </xf>
    <xf numFmtId="0" fontId="9" fillId="0" borderId="0" xfId="0" applyFont="1" applyAlignment="1">
      <alignment horizontal="center" vertical="top" wrapText="1"/>
    </xf>
    <xf numFmtId="0" fontId="1" fillId="0" borderId="10" xfId="0" applyFont="1" applyBorder="1" applyAlignment="1">
      <alignment horizontal="center" vertical="top"/>
    </xf>
    <xf numFmtId="0" fontId="7" fillId="0" borderId="0" xfId="0" applyFont="1" applyAlignment="1">
      <alignment vertical="top" wrapText="1"/>
    </xf>
    <xf numFmtId="0" fontId="6" fillId="0" borderId="5" xfId="0" applyFont="1" applyBorder="1" applyAlignment="1">
      <alignment horizontal="center" vertical="top" wrapText="1"/>
    </xf>
    <xf numFmtId="0" fontId="1" fillId="0" borderId="3" xfId="0" applyFont="1" applyBorder="1" applyAlignment="1">
      <alignment horizontal="center" vertical="top"/>
    </xf>
    <xf numFmtId="0" fontId="1" fillId="3" borderId="3" xfId="0" applyFont="1" applyFill="1" applyBorder="1" applyAlignment="1">
      <alignment horizontal="center" vertical="top"/>
    </xf>
    <xf numFmtId="0" fontId="2" fillId="0" borderId="13" xfId="0" applyFont="1" applyBorder="1" applyAlignment="1" applyProtection="1">
      <alignment horizontal="center" vertical="top" wrapText="1"/>
    </xf>
    <xf numFmtId="0" fontId="1" fillId="0" borderId="24" xfId="0" applyFont="1" applyBorder="1" applyAlignment="1">
      <alignment horizontal="center" vertical="top"/>
    </xf>
    <xf numFmtId="0" fontId="2" fillId="0" borderId="1" xfId="0" applyFont="1" applyBorder="1" applyAlignment="1" applyProtection="1">
      <alignment horizontal="right"/>
      <protection locked="0"/>
    </xf>
    <xf numFmtId="14" fontId="2" fillId="0" borderId="1" xfId="0" applyNumberFormat="1" applyFont="1" applyBorder="1" applyAlignment="1" applyProtection="1">
      <alignment horizontal="center"/>
      <protection locked="0"/>
    </xf>
    <xf numFmtId="0" fontId="1" fillId="0" borderId="3" xfId="0" applyFont="1" applyBorder="1" applyAlignment="1">
      <alignment horizontal="center" vertical="top"/>
    </xf>
    <xf numFmtId="0" fontId="1" fillId="3" borderId="3" xfId="0" applyFont="1" applyFill="1" applyBorder="1" applyAlignment="1">
      <alignment horizontal="center" vertical="top"/>
    </xf>
    <xf numFmtId="0" fontId="1" fillId="0" borderId="3" xfId="0" applyFont="1" applyBorder="1" applyAlignment="1">
      <alignment horizontal="center" vertical="top"/>
    </xf>
    <xf numFmtId="0" fontId="1" fillId="3" borderId="3" xfId="0" applyFont="1" applyFill="1" applyBorder="1" applyAlignment="1">
      <alignment horizontal="center" vertical="top"/>
    </xf>
    <xf numFmtId="0" fontId="2" fillId="0" borderId="13" xfId="0" applyFont="1" applyBorder="1" applyAlignment="1" applyProtection="1">
      <alignment horizontal="center" vertical="top" wrapText="1"/>
    </xf>
    <xf numFmtId="0" fontId="1" fillId="0" borderId="10" xfId="0" applyFont="1" applyBorder="1" applyAlignment="1">
      <alignment horizontal="center" vertical="top"/>
    </xf>
    <xf numFmtId="0" fontId="1" fillId="0" borderId="24" xfId="0" applyFont="1" applyBorder="1" applyAlignment="1">
      <alignment horizontal="center" vertical="top"/>
    </xf>
    <xf numFmtId="0" fontId="14" fillId="0" borderId="0" xfId="0" applyFont="1" applyAlignment="1" applyProtection="1">
      <alignment vertical="top"/>
    </xf>
    <xf numFmtId="0" fontId="6" fillId="0" borderId="0" xfId="0" applyFont="1" applyAlignment="1">
      <alignment vertical="top"/>
    </xf>
    <xf numFmtId="0" fontId="14" fillId="0" borderId="0" xfId="0" applyFont="1" applyAlignment="1" applyProtection="1">
      <alignment horizontal="center" vertical="top"/>
    </xf>
    <xf numFmtId="0" fontId="6" fillId="0" borderId="0" xfId="0" applyFont="1" applyAlignment="1">
      <alignment vertical="top" wrapText="1"/>
    </xf>
    <xf numFmtId="0" fontId="14" fillId="0" borderId="0" xfId="0" applyFont="1" applyAlignment="1" applyProtection="1">
      <alignment horizontal="center" vertical="top"/>
      <protection locked="0"/>
    </xf>
    <xf numFmtId="0" fontId="1" fillId="0" borderId="0" xfId="0" applyFont="1" applyAlignment="1">
      <alignment horizontal="left" vertical="top" wrapText="1"/>
    </xf>
    <xf numFmtId="0" fontId="2" fillId="0" borderId="0" xfId="0" applyFont="1" applyAlignment="1">
      <alignment horizontal="left" vertical="top" wrapText="1"/>
    </xf>
    <xf numFmtId="0" fontId="9" fillId="0" borderId="0" xfId="0" applyFont="1" applyAlignment="1">
      <alignment horizontal="center" vertical="top" wrapText="1"/>
    </xf>
    <xf numFmtId="0" fontId="7" fillId="0" borderId="0" xfId="0" applyFont="1" applyAlignment="1">
      <alignment vertical="top" wrapText="1"/>
    </xf>
    <xf numFmtId="0" fontId="2" fillId="0" borderId="25" xfId="0" applyFont="1" applyBorder="1" applyAlignment="1" applyProtection="1">
      <alignment horizontal="center" vertical="top"/>
      <protection locked="0"/>
    </xf>
    <xf numFmtId="0" fontId="4" fillId="0" borderId="26" xfId="0" applyFont="1" applyBorder="1" applyAlignment="1" applyProtection="1">
      <alignment horizontal="center" vertical="top"/>
    </xf>
    <xf numFmtId="0" fontId="5" fillId="0" borderId="0" xfId="0" applyFont="1" applyAlignment="1" applyProtection="1">
      <alignment horizontal="left" vertical="top"/>
    </xf>
    <xf numFmtId="0" fontId="2" fillId="0" borderId="0" xfId="0" applyFont="1" applyAlignment="1" applyProtection="1">
      <alignment horizontal="left" vertical="top"/>
    </xf>
    <xf numFmtId="0" fontId="8" fillId="0" borderId="0" xfId="0" applyFont="1" applyAlignment="1">
      <alignment vertical="top" wrapText="1"/>
    </xf>
    <xf numFmtId="0" fontId="1" fillId="0" borderId="18" xfId="0" applyFont="1" applyBorder="1" applyAlignment="1">
      <alignment horizontal="left" vertical="top" wrapText="1"/>
    </xf>
    <xf numFmtId="0" fontId="1" fillId="0" borderId="28" xfId="0" applyFont="1" applyBorder="1" applyAlignment="1">
      <alignment horizontal="left" vertical="top" wrapText="1"/>
    </xf>
    <xf numFmtId="0" fontId="1" fillId="0" borderId="19" xfId="0" applyFont="1" applyBorder="1" applyAlignment="1">
      <alignment horizontal="left" vertical="top" wrapText="1"/>
    </xf>
    <xf numFmtId="2" fontId="1" fillId="0" borderId="18" xfId="0" applyNumberFormat="1" applyFont="1" applyBorder="1" applyAlignment="1">
      <alignment horizontal="center" vertical="top"/>
    </xf>
    <xf numFmtId="0" fontId="1" fillId="0" borderId="28" xfId="0" applyFont="1" applyBorder="1" applyAlignment="1">
      <alignment horizontal="center" vertical="top"/>
    </xf>
    <xf numFmtId="0" fontId="1" fillId="0" borderId="29" xfId="0" applyFont="1" applyBorder="1" applyAlignment="1">
      <alignment horizontal="center" vertical="top"/>
    </xf>
    <xf numFmtId="0" fontId="1" fillId="0" borderId="18" xfId="0" applyFont="1" applyBorder="1" applyAlignment="1">
      <alignment horizontal="center" vertical="top"/>
    </xf>
    <xf numFmtId="0" fontId="1" fillId="3" borderId="32" xfId="0" applyFont="1" applyFill="1" applyBorder="1" applyAlignment="1">
      <alignment horizontal="left" vertical="top" wrapText="1"/>
    </xf>
    <xf numFmtId="0" fontId="1" fillId="3" borderId="33" xfId="0" applyFont="1" applyFill="1" applyBorder="1" applyAlignment="1">
      <alignment horizontal="left" vertical="top" wrapText="1"/>
    </xf>
    <xf numFmtId="0" fontId="1" fillId="3" borderId="23" xfId="0" applyFont="1" applyFill="1" applyBorder="1" applyAlignment="1">
      <alignment horizontal="left" vertical="top" wrapText="1"/>
    </xf>
    <xf numFmtId="0" fontId="1" fillId="0" borderId="35" xfId="0" applyFont="1" applyBorder="1" applyAlignment="1">
      <alignment horizontal="left" vertical="top" wrapText="1"/>
    </xf>
    <xf numFmtId="0" fontId="1" fillId="0" borderId="36" xfId="0" applyFont="1" applyBorder="1" applyAlignment="1">
      <alignment horizontal="left" vertical="top" wrapText="1"/>
    </xf>
    <xf numFmtId="0" fontId="1" fillId="0" borderId="37" xfId="0" applyFont="1" applyBorder="1" applyAlignment="1">
      <alignment horizontal="left" vertical="top" wrapText="1"/>
    </xf>
    <xf numFmtId="0" fontId="1" fillId="0" borderId="35" xfId="0" applyFont="1" applyBorder="1" applyAlignment="1">
      <alignment horizontal="center" vertical="top"/>
    </xf>
    <xf numFmtId="0" fontId="1" fillId="0" borderId="36" xfId="0" applyFont="1" applyBorder="1" applyAlignment="1">
      <alignment horizontal="center" vertical="top"/>
    </xf>
    <xf numFmtId="0" fontId="1" fillId="0" borderId="38" xfId="0" applyFont="1" applyBorder="1" applyAlignment="1">
      <alignment horizontal="center" vertical="top"/>
    </xf>
    <xf numFmtId="0" fontId="10" fillId="0" borderId="3" xfId="0" applyFont="1" applyBorder="1" applyAlignment="1">
      <alignment horizontal="center" vertical="top" wrapText="1"/>
    </xf>
    <xf numFmtId="14" fontId="10" fillId="0" borderId="18" xfId="0" applyNumberFormat="1" applyFont="1" applyBorder="1" applyAlignment="1">
      <alignment horizontal="center" vertical="top"/>
    </xf>
    <xf numFmtId="0" fontId="10" fillId="0" borderId="19" xfId="0" applyFont="1" applyBorder="1" applyAlignment="1">
      <alignment horizontal="center" vertical="top"/>
    </xf>
    <xf numFmtId="0" fontId="10" fillId="0" borderId="10" xfId="0" applyFont="1" applyBorder="1" applyAlignment="1">
      <alignment horizontal="center" vertical="top" wrapText="1"/>
    </xf>
    <xf numFmtId="14" fontId="10" fillId="0" borderId="20" xfId="0" applyNumberFormat="1" applyFont="1" applyBorder="1" applyAlignment="1">
      <alignment horizontal="center" vertical="top"/>
    </xf>
    <xf numFmtId="0" fontId="10" fillId="0" borderId="21" xfId="0" applyFont="1" applyBorder="1" applyAlignment="1">
      <alignment horizontal="center" vertical="top"/>
    </xf>
    <xf numFmtId="0" fontId="1" fillId="3" borderId="32" xfId="0" applyFont="1" applyFill="1" applyBorder="1" applyAlignment="1">
      <alignment horizontal="left" vertical="top"/>
    </xf>
    <xf numFmtId="0" fontId="1" fillId="3" borderId="33" xfId="0" applyFont="1" applyFill="1" applyBorder="1" applyAlignment="1">
      <alignment horizontal="left" vertical="top"/>
    </xf>
    <xf numFmtId="0" fontId="1" fillId="3" borderId="23" xfId="0" applyFont="1" applyFill="1" applyBorder="1" applyAlignment="1">
      <alignment horizontal="left" vertical="top"/>
    </xf>
    <xf numFmtId="0" fontId="6" fillId="0" borderId="5" xfId="0" applyFont="1" applyBorder="1" applyAlignment="1">
      <alignment horizontal="center" vertical="top" wrapText="1"/>
    </xf>
    <xf numFmtId="0" fontId="6" fillId="0" borderId="35" xfId="0" applyFont="1" applyBorder="1" applyAlignment="1">
      <alignment horizontal="center" vertical="top" wrapText="1"/>
    </xf>
    <xf numFmtId="0" fontId="6" fillId="0" borderId="37" xfId="0" applyFont="1" applyBorder="1" applyAlignment="1">
      <alignment horizontal="center" vertical="top" wrapText="1"/>
    </xf>
    <xf numFmtId="0" fontId="1" fillId="0" borderId="10" xfId="0" applyFont="1" applyBorder="1" applyAlignment="1">
      <alignment horizontal="left" vertical="top"/>
    </xf>
    <xf numFmtId="0" fontId="1" fillId="0" borderId="10" xfId="0" applyFont="1" applyBorder="1" applyAlignment="1">
      <alignment horizontal="center" vertical="top"/>
    </xf>
    <xf numFmtId="0" fontId="1" fillId="0" borderId="11" xfId="0" applyFont="1" applyBorder="1" applyAlignment="1">
      <alignment horizontal="center" vertical="top"/>
    </xf>
    <xf numFmtId="0" fontId="1" fillId="3" borderId="16" xfId="0" applyFont="1" applyFill="1" applyBorder="1" applyAlignment="1">
      <alignment horizontal="left" vertical="top"/>
    </xf>
    <xf numFmtId="0" fontId="1" fillId="3" borderId="17" xfId="0" applyFont="1" applyFill="1" applyBorder="1" applyAlignment="1">
      <alignment horizontal="left" vertical="top"/>
    </xf>
    <xf numFmtId="0" fontId="1" fillId="0" borderId="13" xfId="0" applyFont="1" applyBorder="1" applyAlignment="1">
      <alignment horizontal="left" vertical="top"/>
    </xf>
    <xf numFmtId="14" fontId="1" fillId="0" borderId="13" xfId="0" applyNumberFormat="1" applyFont="1" applyBorder="1" applyAlignment="1">
      <alignment horizontal="center" vertical="top"/>
    </xf>
    <xf numFmtId="14" fontId="1" fillId="0" borderId="14" xfId="0" applyNumberFormat="1" applyFont="1" applyBorder="1" applyAlignment="1">
      <alignment horizontal="center" vertical="top"/>
    </xf>
    <xf numFmtId="14" fontId="1" fillId="0" borderId="10" xfId="0" applyNumberFormat="1" applyFont="1" applyBorder="1" applyAlignment="1">
      <alignment horizontal="center" vertical="top"/>
    </xf>
    <xf numFmtId="14" fontId="1" fillId="0" borderId="11" xfId="0" applyNumberFormat="1" applyFont="1" applyBorder="1" applyAlignment="1">
      <alignment horizontal="center" vertical="top"/>
    </xf>
    <xf numFmtId="0" fontId="2" fillId="0" borderId="1" xfId="0" applyFont="1" applyFill="1" applyBorder="1" applyAlignment="1" applyProtection="1">
      <alignment horizontal="left"/>
      <protection locked="0"/>
    </xf>
    <xf numFmtId="0" fontId="2" fillId="0" borderId="1" xfId="0" applyFont="1" applyFill="1" applyBorder="1" applyAlignment="1" applyProtection="1">
      <alignment horizontal="center" vertical="top"/>
      <protection locked="0"/>
    </xf>
    <xf numFmtId="0" fontId="4" fillId="0" borderId="2" xfId="0" applyFont="1" applyFill="1" applyBorder="1" applyAlignment="1" applyProtection="1">
      <alignment horizontal="center" vertical="top"/>
      <protection locked="0"/>
    </xf>
    <xf numFmtId="0" fontId="1" fillId="0" borderId="13" xfId="0" applyFont="1" applyBorder="1" applyAlignment="1">
      <alignment horizontal="center" vertical="top"/>
    </xf>
    <xf numFmtId="0" fontId="1" fillId="0" borderId="14" xfId="0" applyFont="1" applyBorder="1" applyAlignment="1">
      <alignment horizontal="center" vertical="top"/>
    </xf>
    <xf numFmtId="2" fontId="1" fillId="0" borderId="28" xfId="0" applyNumberFormat="1" applyFont="1" applyBorder="1" applyAlignment="1">
      <alignment horizontal="center" vertical="top"/>
    </xf>
    <xf numFmtId="2" fontId="1" fillId="0" borderId="29" xfId="0" applyNumberFormat="1" applyFont="1" applyBorder="1" applyAlignment="1">
      <alignment horizontal="center" vertical="top"/>
    </xf>
    <xf numFmtId="0" fontId="12" fillId="0" borderId="0" xfId="0" applyFont="1" applyAlignment="1">
      <alignment horizontal="center" vertical="top" wrapText="1"/>
    </xf>
    <xf numFmtId="0" fontId="12" fillId="0" borderId="0" xfId="0" applyFont="1" applyAlignment="1">
      <alignment horizontal="center" vertical="top"/>
    </xf>
    <xf numFmtId="0" fontId="3" fillId="0" borderId="1" xfId="0" applyFont="1" applyFill="1" applyBorder="1" applyAlignment="1" applyProtection="1">
      <alignment horizontal="center" vertical="top"/>
      <protection locked="0"/>
    </xf>
    <xf numFmtId="0" fontId="5" fillId="0" borderId="0" xfId="0" applyFont="1" applyAlignment="1" applyProtection="1">
      <alignment horizontal="center" vertical="top" wrapText="1"/>
      <protection locked="0"/>
    </xf>
    <xf numFmtId="0" fontId="1" fillId="0" borderId="3" xfId="0" applyFont="1" applyBorder="1" applyAlignment="1">
      <alignment horizontal="center" vertical="top"/>
    </xf>
    <xf numFmtId="0" fontId="1" fillId="0" borderId="19" xfId="0" applyFont="1" applyBorder="1" applyAlignment="1">
      <alignment horizontal="center" vertical="top"/>
    </xf>
    <xf numFmtId="0" fontId="2" fillId="0" borderId="15" xfId="0" applyFont="1" applyFill="1" applyBorder="1" applyAlignment="1" applyProtection="1">
      <alignment horizontal="center" vertical="top"/>
    </xf>
    <xf numFmtId="0" fontId="2" fillId="0" borderId="16" xfId="0" applyFont="1" applyFill="1" applyBorder="1" applyAlignment="1" applyProtection="1">
      <alignment horizontal="center" vertical="top"/>
    </xf>
    <xf numFmtId="0" fontId="1" fillId="0" borderId="16" xfId="0" applyFont="1" applyBorder="1" applyAlignment="1">
      <alignment horizontal="center" vertical="top"/>
    </xf>
    <xf numFmtId="2" fontId="1" fillId="0" borderId="16" xfId="0" applyNumberFormat="1" applyFont="1" applyBorder="1" applyAlignment="1">
      <alignment horizontal="center" vertical="top"/>
    </xf>
    <xf numFmtId="0" fontId="1" fillId="0" borderId="17" xfId="0" applyFont="1" applyBorder="1" applyAlignment="1">
      <alignment horizontal="center" vertical="top"/>
    </xf>
    <xf numFmtId="0" fontId="2" fillId="4" borderId="16" xfId="0" applyFont="1" applyFill="1" applyBorder="1" applyAlignment="1" applyProtection="1">
      <alignment horizontal="left" vertical="top" wrapText="1"/>
    </xf>
    <xf numFmtId="2" fontId="2" fillId="0" borderId="33" xfId="0" applyNumberFormat="1" applyFont="1" applyFill="1" applyBorder="1" applyAlignment="1" applyProtection="1">
      <alignment horizontal="center" vertical="top"/>
    </xf>
    <xf numFmtId="0" fontId="2" fillId="0" borderId="23" xfId="0" applyFont="1" applyFill="1" applyBorder="1" applyAlignment="1" applyProtection="1">
      <alignment horizontal="center" vertical="top"/>
    </xf>
    <xf numFmtId="0" fontId="1" fillId="0" borderId="24" xfId="0" applyFont="1" applyBorder="1" applyAlignment="1">
      <alignment horizontal="center" vertical="top"/>
    </xf>
    <xf numFmtId="0" fontId="1" fillId="0" borderId="20" xfId="0" applyFont="1" applyBorder="1" applyAlignment="1">
      <alignment horizontal="left" vertical="top" wrapText="1"/>
    </xf>
    <xf numFmtId="0" fontId="1" fillId="0" borderId="30" xfId="0" applyFont="1" applyBorder="1" applyAlignment="1">
      <alignment horizontal="left" vertical="top" wrapText="1"/>
    </xf>
    <xf numFmtId="0" fontId="1" fillId="0" borderId="21" xfId="0" applyFont="1" applyBorder="1" applyAlignment="1">
      <alignment horizontal="left" vertical="top" wrapText="1"/>
    </xf>
    <xf numFmtId="0" fontId="2" fillId="0" borderId="15" xfId="0" applyFont="1" applyFill="1" applyBorder="1" applyAlignment="1" applyProtection="1">
      <alignment horizontal="right" vertical="top"/>
    </xf>
    <xf numFmtId="0" fontId="2" fillId="0" borderId="16" xfId="0" applyFont="1" applyFill="1" applyBorder="1" applyAlignment="1" applyProtection="1">
      <alignment horizontal="right" vertical="top"/>
    </xf>
    <xf numFmtId="0" fontId="1" fillId="0" borderId="32" xfId="0" applyFont="1" applyBorder="1" applyAlignment="1">
      <alignment horizontal="center" vertical="top"/>
    </xf>
    <xf numFmtId="0" fontId="1" fillId="0" borderId="34" xfId="0" applyFont="1" applyBorder="1" applyAlignment="1">
      <alignment horizontal="center" vertical="top"/>
    </xf>
    <xf numFmtId="2" fontId="1" fillId="0" borderId="32" xfId="0" applyNumberFormat="1" applyFont="1" applyBorder="1" applyAlignment="1">
      <alignment horizontal="center" vertical="top"/>
    </xf>
    <xf numFmtId="2" fontId="1" fillId="0" borderId="33" xfId="0" applyNumberFormat="1" applyFont="1" applyBorder="1" applyAlignment="1">
      <alignment horizontal="center" vertical="top"/>
    </xf>
    <xf numFmtId="2" fontId="1" fillId="0" borderId="23" xfId="0" applyNumberFormat="1" applyFont="1" applyBorder="1" applyAlignment="1">
      <alignment horizontal="center" vertical="top"/>
    </xf>
    <xf numFmtId="0" fontId="2" fillId="4" borderId="17" xfId="0" applyFont="1" applyFill="1" applyBorder="1" applyAlignment="1" applyProtection="1">
      <alignment horizontal="left" vertical="top" wrapText="1"/>
    </xf>
    <xf numFmtId="0" fontId="2" fillId="0" borderId="13" xfId="0" applyFont="1" applyFill="1" applyBorder="1" applyAlignment="1" applyProtection="1">
      <alignment horizontal="center" vertical="top" wrapText="1"/>
    </xf>
    <xf numFmtId="0" fontId="2" fillId="0" borderId="14" xfId="0" applyFont="1" applyFill="1" applyBorder="1" applyAlignment="1" applyProtection="1">
      <alignment horizontal="center" vertical="top" wrapText="1"/>
    </xf>
    <xf numFmtId="0" fontId="2" fillId="0" borderId="0" xfId="0" applyFont="1" applyFill="1" applyBorder="1" applyAlignment="1" applyProtection="1">
      <alignment horizontal="right" vertical="top"/>
    </xf>
    <xf numFmtId="0" fontId="2" fillId="0" borderId="22" xfId="0" applyFont="1" applyFill="1" applyBorder="1" applyAlignment="1" applyProtection="1">
      <alignment horizontal="center" vertical="top" wrapText="1"/>
    </xf>
    <xf numFmtId="0" fontId="2" fillId="0" borderId="33" xfId="0" applyFont="1" applyFill="1" applyBorder="1" applyAlignment="1" applyProtection="1">
      <alignment horizontal="center" vertical="top" wrapText="1"/>
    </xf>
    <xf numFmtId="0" fontId="2" fillId="0" borderId="34" xfId="0" applyFont="1" applyFill="1" applyBorder="1" applyAlignment="1" applyProtection="1">
      <alignment horizontal="center" vertical="top" wrapText="1"/>
    </xf>
    <xf numFmtId="2" fontId="2" fillId="0" borderId="32" xfId="0" applyNumberFormat="1" applyFont="1" applyFill="1" applyBorder="1" applyAlignment="1" applyProtection="1">
      <alignment horizontal="center" vertical="top" wrapText="1"/>
    </xf>
    <xf numFmtId="2" fontId="2" fillId="0" borderId="33" xfId="0" applyNumberFormat="1" applyFont="1" applyFill="1" applyBorder="1" applyAlignment="1" applyProtection="1">
      <alignment horizontal="center" vertical="top" wrapText="1"/>
    </xf>
    <xf numFmtId="2" fontId="2" fillId="0" borderId="23" xfId="0" applyNumberFormat="1" applyFont="1" applyFill="1" applyBorder="1" applyAlignment="1" applyProtection="1">
      <alignment horizontal="center" vertical="top" wrapText="1"/>
    </xf>
    <xf numFmtId="0" fontId="2" fillId="4" borderId="16" xfId="0" applyFont="1" applyFill="1" applyBorder="1" applyAlignment="1" applyProtection="1">
      <alignment horizontal="center" vertical="top" wrapText="1"/>
    </xf>
    <xf numFmtId="0" fontId="2" fillId="4" borderId="17" xfId="0" applyFont="1" applyFill="1" applyBorder="1" applyAlignment="1" applyProtection="1">
      <alignment horizontal="center" vertical="top" wrapText="1"/>
    </xf>
    <xf numFmtId="0" fontId="2" fillId="0" borderId="18" xfId="0" applyFont="1" applyBorder="1" applyAlignment="1" applyProtection="1">
      <alignment horizontal="center" vertical="top" wrapText="1"/>
    </xf>
    <xf numFmtId="0" fontId="2" fillId="0" borderId="19" xfId="0" applyFont="1" applyBorder="1" applyAlignment="1" applyProtection="1">
      <alignment horizontal="center" vertical="top" wrapText="1"/>
    </xf>
    <xf numFmtId="0" fontId="2" fillId="0" borderId="18" xfId="0" applyFont="1" applyFill="1" applyBorder="1" applyAlignment="1" applyProtection="1">
      <alignment horizontal="center" vertical="top" wrapText="1"/>
    </xf>
    <xf numFmtId="0" fontId="2" fillId="0" borderId="28" xfId="0" applyFont="1" applyFill="1" applyBorder="1" applyAlignment="1" applyProtection="1">
      <alignment horizontal="center" vertical="top" wrapText="1"/>
    </xf>
    <xf numFmtId="0" fontId="2" fillId="0" borderId="19" xfId="0" applyFont="1" applyFill="1" applyBorder="1" applyAlignment="1" applyProtection="1">
      <alignment horizontal="center" vertical="top" wrapText="1"/>
    </xf>
    <xf numFmtId="0" fontId="2" fillId="0" borderId="10" xfId="0" applyFont="1" applyBorder="1" applyAlignment="1" applyProtection="1">
      <alignment horizontal="center" vertical="top" wrapText="1"/>
    </xf>
    <xf numFmtId="0" fontId="2" fillId="0" borderId="10" xfId="0" applyFont="1" applyFill="1" applyBorder="1" applyAlignment="1" applyProtection="1">
      <alignment horizontal="center" vertical="top" wrapText="1"/>
    </xf>
    <xf numFmtId="0" fontId="2" fillId="0" borderId="3" xfId="0" applyFont="1" applyBorder="1" applyAlignment="1" applyProtection="1">
      <alignment horizontal="center" vertical="top" wrapText="1"/>
    </xf>
    <xf numFmtId="0" fontId="2" fillId="0" borderId="3" xfId="0" applyFont="1" applyFill="1" applyBorder="1" applyAlignment="1" applyProtection="1">
      <alignment horizontal="center" vertical="top" wrapText="1"/>
    </xf>
    <xf numFmtId="0" fontId="1" fillId="0" borderId="33" xfId="0" applyFont="1" applyBorder="1" applyAlignment="1">
      <alignment horizontal="center" vertical="top"/>
    </xf>
    <xf numFmtId="0" fontId="2" fillId="0" borderId="13" xfId="0" applyFont="1" applyBorder="1" applyAlignment="1" applyProtection="1">
      <alignment horizontal="center" vertical="top" wrapText="1"/>
    </xf>
    <xf numFmtId="0" fontId="1" fillId="0" borderId="20" xfId="0" applyFont="1" applyBorder="1" applyAlignment="1">
      <alignment horizontal="center" vertical="top"/>
    </xf>
    <xf numFmtId="0" fontId="1" fillId="0" borderId="30" xfId="0" applyFont="1" applyBorder="1" applyAlignment="1">
      <alignment horizontal="center" vertical="top"/>
    </xf>
    <xf numFmtId="0" fontId="1" fillId="0" borderId="21" xfId="0" applyFont="1" applyBorder="1" applyAlignment="1">
      <alignment horizontal="center" vertical="top"/>
    </xf>
    <xf numFmtId="0" fontId="1" fillId="0" borderId="3" xfId="0" applyFont="1" applyBorder="1" applyAlignment="1">
      <alignment horizontal="left" vertical="top" wrapText="1"/>
    </xf>
    <xf numFmtId="2" fontId="1" fillId="0" borderId="3" xfId="0" applyNumberFormat="1" applyFont="1" applyBorder="1" applyAlignment="1">
      <alignment horizontal="center" vertical="top"/>
    </xf>
    <xf numFmtId="2" fontId="1" fillId="0" borderId="8" xfId="0" applyNumberFormat="1" applyFont="1" applyBorder="1" applyAlignment="1">
      <alignment horizontal="center" vertical="top"/>
    </xf>
    <xf numFmtId="0" fontId="1" fillId="0" borderId="10" xfId="0" applyFont="1" applyBorder="1" applyAlignment="1">
      <alignment horizontal="left" vertical="top" wrapText="1"/>
    </xf>
    <xf numFmtId="2" fontId="1" fillId="0" borderId="10" xfId="0" applyNumberFormat="1" applyFont="1" applyBorder="1" applyAlignment="1">
      <alignment horizontal="center" vertical="top"/>
    </xf>
    <xf numFmtId="2" fontId="1" fillId="0" borderId="11" xfId="0" applyNumberFormat="1" applyFont="1" applyBorder="1" applyAlignment="1">
      <alignment horizontal="center" vertical="top"/>
    </xf>
    <xf numFmtId="0" fontId="1" fillId="0" borderId="13" xfId="0" applyFont="1" applyBorder="1" applyAlignment="1">
      <alignment horizontal="left" vertical="top" wrapText="1"/>
    </xf>
    <xf numFmtId="0" fontId="1" fillId="0" borderId="3" xfId="0" applyFont="1" applyBorder="1" applyAlignment="1">
      <alignment horizontal="left" vertical="top"/>
    </xf>
    <xf numFmtId="14" fontId="1" fillId="0" borderId="3" xfId="0" applyNumberFormat="1" applyFont="1" applyBorder="1" applyAlignment="1">
      <alignment horizontal="center" vertical="top"/>
    </xf>
    <xf numFmtId="0" fontId="1" fillId="3" borderId="3" xfId="0" applyFont="1" applyFill="1" applyBorder="1" applyAlignment="1">
      <alignment horizontal="center" vertical="top"/>
    </xf>
    <xf numFmtId="0" fontId="1" fillId="3" borderId="43" xfId="0" applyFont="1" applyFill="1" applyBorder="1" applyAlignment="1">
      <alignment horizontal="left" vertical="top"/>
    </xf>
    <xf numFmtId="0" fontId="1" fillId="3" borderId="44" xfId="0" applyFont="1" applyFill="1" applyBorder="1" applyAlignment="1">
      <alignment horizontal="left" vertical="top"/>
    </xf>
    <xf numFmtId="0" fontId="1" fillId="0" borderId="5" xfId="0" applyFont="1" applyBorder="1" applyAlignment="1">
      <alignment horizontal="left" vertical="top"/>
    </xf>
    <xf numFmtId="2" fontId="1" fillId="0" borderId="5" xfId="0" applyNumberFormat="1" applyFont="1" applyBorder="1" applyAlignment="1">
      <alignment horizontal="center" vertical="top"/>
    </xf>
    <xf numFmtId="2" fontId="1" fillId="0" borderId="6" xfId="0" applyNumberFormat="1" applyFont="1" applyBorder="1" applyAlignment="1">
      <alignment horizontal="center" vertical="top"/>
    </xf>
    <xf numFmtId="0" fontId="1" fillId="0" borderId="8" xfId="0" applyFont="1" applyBorder="1" applyAlignment="1">
      <alignment horizontal="center" vertical="top"/>
    </xf>
    <xf numFmtId="14" fontId="1" fillId="0" borderId="20" xfId="0" applyNumberFormat="1" applyFont="1" applyBorder="1" applyAlignment="1">
      <alignment horizontal="center" vertical="top"/>
    </xf>
    <xf numFmtId="14" fontId="1" fillId="0" borderId="30" xfId="0" applyNumberFormat="1" applyFont="1" applyBorder="1" applyAlignment="1">
      <alignment horizontal="center" vertical="top"/>
    </xf>
    <xf numFmtId="14" fontId="1" fillId="0" borderId="31" xfId="0" applyNumberFormat="1" applyFont="1" applyBorder="1" applyAlignment="1">
      <alignment horizontal="center" vertical="top"/>
    </xf>
    <xf numFmtId="0" fontId="9" fillId="0" borderId="27" xfId="0" applyFont="1" applyBorder="1" applyAlignment="1">
      <alignment horizontal="center" vertical="top"/>
    </xf>
    <xf numFmtId="0" fontId="10" fillId="0" borderId="3" xfId="0" applyFont="1" applyBorder="1" applyAlignment="1">
      <alignment horizontal="left" vertical="top" wrapText="1"/>
    </xf>
    <xf numFmtId="0" fontId="13" fillId="0" borderId="0" xfId="0" applyFont="1" applyAlignment="1">
      <alignment horizontal="left" vertical="top" wrapText="1"/>
    </xf>
    <xf numFmtId="0" fontId="2" fillId="0" borderId="1" xfId="0" applyFont="1" applyFill="1" applyBorder="1" applyAlignment="1" applyProtection="1">
      <alignment horizontal="left" vertical="top"/>
      <protection locked="0"/>
    </xf>
    <xf numFmtId="0" fontId="14" fillId="0" borderId="0" xfId="0" applyFont="1" applyAlignment="1" applyProtection="1">
      <alignment horizontal="left" vertical="top"/>
    </xf>
    <xf numFmtId="0" fontId="15" fillId="0" borderId="0" xfId="0" applyFont="1" applyAlignment="1">
      <alignment vertical="top" wrapText="1"/>
    </xf>
    <xf numFmtId="0" fontId="14" fillId="0" borderId="0" xfId="0" applyFont="1" applyAlignment="1">
      <alignment vertical="top" wrapText="1"/>
    </xf>
    <xf numFmtId="0" fontId="1" fillId="0" borderId="5" xfId="0" applyFont="1" applyBorder="1" applyAlignment="1">
      <alignment horizontal="center" vertical="top"/>
    </xf>
    <xf numFmtId="0" fontId="1" fillId="0" borderId="6" xfId="0" applyFont="1" applyBorder="1" applyAlignment="1">
      <alignment horizontal="center" vertical="top"/>
    </xf>
    <xf numFmtId="0" fontId="2" fillId="0" borderId="5" xfId="0" applyFont="1" applyBorder="1" applyAlignment="1" applyProtection="1">
      <alignment horizontal="center" vertical="top" wrapText="1"/>
    </xf>
    <xf numFmtId="0" fontId="2" fillId="0" borderId="5" xfId="0" applyFont="1" applyFill="1" applyBorder="1" applyAlignment="1" applyProtection="1">
      <alignment horizontal="center" vertical="top" wrapText="1"/>
    </xf>
    <xf numFmtId="0" fontId="2" fillId="4" borderId="32" xfId="0" applyFont="1" applyFill="1" applyBorder="1" applyAlignment="1" applyProtection="1">
      <alignment horizontal="center" vertical="top" wrapText="1"/>
    </xf>
    <xf numFmtId="0" fontId="2" fillId="4" borderId="33" xfId="0" applyFont="1" applyFill="1" applyBorder="1" applyAlignment="1" applyProtection="1">
      <alignment horizontal="center" vertical="top" wrapText="1"/>
    </xf>
    <xf numFmtId="0" fontId="2" fillId="4" borderId="23" xfId="0" applyFont="1" applyFill="1" applyBorder="1" applyAlignment="1" applyProtection="1">
      <alignment horizontal="center" vertical="top" wrapText="1"/>
    </xf>
    <xf numFmtId="0" fontId="2" fillId="0" borderId="35" xfId="0" applyFont="1" applyFill="1" applyBorder="1" applyAlignment="1" applyProtection="1">
      <alignment horizontal="center" vertical="top" wrapText="1"/>
    </xf>
    <xf numFmtId="0" fontId="2" fillId="0" borderId="36" xfId="0" applyFont="1" applyFill="1" applyBorder="1" applyAlignment="1" applyProtection="1">
      <alignment horizontal="center" vertical="top" wrapText="1"/>
    </xf>
    <xf numFmtId="0" fontId="2" fillId="0" borderId="38" xfId="0" applyFont="1" applyFill="1" applyBorder="1" applyAlignment="1" applyProtection="1">
      <alignment horizontal="center" vertical="top" wrapText="1"/>
    </xf>
    <xf numFmtId="2" fontId="1" fillId="0" borderId="20" xfId="0" applyNumberFormat="1" applyFont="1" applyBorder="1" applyAlignment="1">
      <alignment horizontal="center" vertical="top"/>
    </xf>
    <xf numFmtId="2" fontId="1" fillId="0" borderId="31" xfId="0" applyNumberFormat="1" applyFont="1" applyBorder="1" applyAlignment="1">
      <alignment horizontal="center" vertical="top"/>
    </xf>
    <xf numFmtId="2" fontId="1" fillId="0" borderId="30" xfId="0" applyNumberFormat="1" applyFont="1" applyBorder="1" applyAlignment="1">
      <alignment horizontal="center" vertical="top"/>
    </xf>
    <xf numFmtId="2" fontId="2" fillId="0" borderId="34" xfId="0" applyNumberFormat="1" applyFont="1" applyFill="1" applyBorder="1" applyAlignment="1" applyProtection="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us/Desktop/Proced&#363;ros/Pra&#353;ym&#371;%20formos/Exel%20pra&#353;ym&#371;%20formos/Administravimo%20MP,%20apok&#279;jimas,%20&#303;%20sistem&#26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ašymo pildymo instrukcija"/>
      <sheetName val="Užpildyto prašymo pavyzdys"/>
      <sheetName val="Prašymas"/>
      <sheetName val="Pr. 1 namui"/>
      <sheetName val="Pr. 2 namui"/>
      <sheetName val="Pr. 3 namui"/>
      <sheetName val="Pr. 4 namui"/>
      <sheetName val="Pr. 5 namui"/>
      <sheetName val="Pr. 6 namui"/>
      <sheetName val="Pr. 7 namui"/>
      <sheetName val="Pr. 8 namui"/>
      <sheetName val="Pr. 9 namui"/>
      <sheetName val="Pr. 10 namui"/>
      <sheetName val="Pr. 11 namui"/>
      <sheetName val="Pr. 12 namui"/>
      <sheetName val="Pr. 13 namui"/>
      <sheetName val="Pr. 14 namui"/>
      <sheetName val="Pr. 15 namui"/>
      <sheetName val="Pr. 16 namui"/>
      <sheetName val="Pr. 17 namui"/>
      <sheetName val="Pr. 18 namui"/>
      <sheetName val="Pr. 19 namui"/>
      <sheetName val="Pr. 20 namui"/>
      <sheetName val="Sąraša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1">
          <cell r="C1" t="str">
            <v>Sausis</v>
          </cell>
        </row>
        <row r="2">
          <cell r="C2" t="str">
            <v>Vasaris</v>
          </cell>
        </row>
        <row r="3">
          <cell r="C3" t="str">
            <v>Kovas</v>
          </cell>
        </row>
        <row r="4">
          <cell r="C4" t="str">
            <v>Balandis</v>
          </cell>
        </row>
        <row r="5">
          <cell r="C5" t="str">
            <v>Gegužė</v>
          </cell>
        </row>
        <row r="6">
          <cell r="C6" t="str">
            <v>Birželis</v>
          </cell>
        </row>
        <row r="7">
          <cell r="C7" t="str">
            <v>Liepa</v>
          </cell>
        </row>
        <row r="8">
          <cell r="C8" t="str">
            <v>Rugpjūtis</v>
          </cell>
        </row>
        <row r="9">
          <cell r="C9" t="str">
            <v>Rugsėjis</v>
          </cell>
        </row>
        <row r="10">
          <cell r="C10" t="str">
            <v>Spalis</v>
          </cell>
        </row>
        <row r="11">
          <cell r="C11" t="str">
            <v>Lapkritis</v>
          </cell>
        </row>
        <row r="12">
          <cell r="C12" t="str">
            <v>Gruodis</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view="pageBreakPreview" zoomScaleNormal="100" zoomScaleSheetLayoutView="100" workbookViewId="0">
      <selection activeCell="B6" sqref="B6:J6"/>
    </sheetView>
  </sheetViews>
  <sheetFormatPr defaultColWidth="9.109375" defaultRowHeight="13.8" x14ac:dyDescent="0.3"/>
  <cols>
    <col min="1" max="1" width="4" style="47" customWidth="1"/>
    <col min="2" max="10" width="9.109375" style="47"/>
    <col min="11" max="11" width="4" style="47" customWidth="1"/>
    <col min="12" max="16384" width="9.109375" style="47"/>
  </cols>
  <sheetData>
    <row r="1" spans="1:10" ht="15" customHeight="1" x14ac:dyDescent="0.3">
      <c r="B1" s="77" t="s">
        <v>246</v>
      </c>
      <c r="C1" s="77"/>
      <c r="D1" s="77"/>
      <c r="E1" s="77"/>
      <c r="F1" s="77"/>
      <c r="G1" s="77"/>
      <c r="H1" s="77"/>
      <c r="I1" s="77"/>
      <c r="J1" s="77"/>
    </row>
    <row r="2" spans="1:10" x14ac:dyDescent="0.3">
      <c r="B2" s="77"/>
      <c r="C2" s="77"/>
      <c r="D2" s="77"/>
      <c r="E2" s="77"/>
      <c r="F2" s="77"/>
      <c r="G2" s="77"/>
      <c r="H2" s="77"/>
      <c r="I2" s="77"/>
      <c r="J2" s="77"/>
    </row>
    <row r="4" spans="1:10" ht="76.5" customHeight="1" x14ac:dyDescent="0.3">
      <c r="A4" s="4">
        <v>1</v>
      </c>
      <c r="B4" s="75" t="s">
        <v>172</v>
      </c>
      <c r="C4" s="75"/>
      <c r="D4" s="75"/>
      <c r="E4" s="75"/>
      <c r="F4" s="75"/>
      <c r="G4" s="75"/>
      <c r="H4" s="75"/>
      <c r="I4" s="75"/>
      <c r="J4" s="75"/>
    </row>
    <row r="5" spans="1:10" x14ac:dyDescent="0.3">
      <c r="A5" s="4">
        <v>2</v>
      </c>
      <c r="B5" s="75" t="s">
        <v>192</v>
      </c>
      <c r="C5" s="75"/>
      <c r="D5" s="75"/>
      <c r="E5" s="75"/>
      <c r="F5" s="75"/>
      <c r="G5" s="75"/>
      <c r="H5" s="75"/>
      <c r="I5" s="75"/>
      <c r="J5" s="75"/>
    </row>
    <row r="6" spans="1:10" ht="92.25" customHeight="1" x14ac:dyDescent="0.3">
      <c r="A6" s="4">
        <v>3</v>
      </c>
      <c r="B6" s="75" t="s">
        <v>204</v>
      </c>
      <c r="C6" s="75"/>
      <c r="D6" s="75"/>
      <c r="E6" s="75"/>
      <c r="F6" s="75"/>
      <c r="G6" s="75"/>
      <c r="H6" s="75"/>
      <c r="I6" s="75"/>
      <c r="J6" s="75"/>
    </row>
    <row r="7" spans="1:10" ht="78.75" customHeight="1" x14ac:dyDescent="0.3">
      <c r="A7" s="4">
        <v>4</v>
      </c>
      <c r="B7" s="75" t="s">
        <v>193</v>
      </c>
      <c r="C7" s="75"/>
      <c r="D7" s="75"/>
      <c r="E7" s="75"/>
      <c r="F7" s="75"/>
      <c r="G7" s="75"/>
      <c r="H7" s="75"/>
      <c r="I7" s="75"/>
      <c r="J7" s="75"/>
    </row>
    <row r="8" spans="1:10" ht="32.25" customHeight="1" x14ac:dyDescent="0.3">
      <c r="A8" s="4">
        <v>5</v>
      </c>
      <c r="B8" s="75" t="s">
        <v>194</v>
      </c>
      <c r="C8" s="75"/>
      <c r="D8" s="75"/>
      <c r="E8" s="75"/>
      <c r="F8" s="75"/>
      <c r="G8" s="75"/>
      <c r="H8" s="75"/>
      <c r="I8" s="75"/>
      <c r="J8" s="75"/>
    </row>
    <row r="9" spans="1:10" ht="106.5" customHeight="1" x14ac:dyDescent="0.3">
      <c r="A9" s="4">
        <v>6</v>
      </c>
      <c r="B9" s="75" t="s">
        <v>195</v>
      </c>
      <c r="C9" s="75"/>
      <c r="D9" s="75"/>
      <c r="E9" s="75"/>
      <c r="F9" s="75"/>
      <c r="G9" s="75"/>
      <c r="H9" s="75"/>
      <c r="I9" s="75"/>
      <c r="J9" s="75"/>
    </row>
    <row r="10" spans="1:10" ht="63.75" customHeight="1" x14ac:dyDescent="0.3">
      <c r="A10" s="4">
        <v>7</v>
      </c>
      <c r="B10" s="75" t="s">
        <v>196</v>
      </c>
      <c r="C10" s="75"/>
      <c r="D10" s="75"/>
      <c r="E10" s="75"/>
      <c r="F10" s="75"/>
      <c r="G10" s="75"/>
      <c r="H10" s="75"/>
      <c r="I10" s="75"/>
      <c r="J10" s="75"/>
    </row>
    <row r="11" spans="1:10" ht="104.25" customHeight="1" x14ac:dyDescent="0.3">
      <c r="A11" s="4">
        <v>8</v>
      </c>
      <c r="B11" s="75" t="s">
        <v>197</v>
      </c>
      <c r="C11" s="75"/>
      <c r="D11" s="75"/>
      <c r="E11" s="75"/>
      <c r="F11" s="75"/>
      <c r="G11" s="75"/>
      <c r="H11" s="75"/>
      <c r="I11" s="75"/>
      <c r="J11" s="75"/>
    </row>
    <row r="12" spans="1:10" ht="108" customHeight="1" x14ac:dyDescent="0.3">
      <c r="A12" s="4">
        <v>9</v>
      </c>
      <c r="B12" s="75" t="s">
        <v>198</v>
      </c>
      <c r="C12" s="75"/>
      <c r="D12" s="75"/>
      <c r="E12" s="75"/>
      <c r="F12" s="75"/>
      <c r="G12" s="75"/>
      <c r="H12" s="75"/>
      <c r="I12" s="75"/>
      <c r="J12" s="75"/>
    </row>
    <row r="13" spans="1:10" ht="46.5" customHeight="1" x14ac:dyDescent="0.3">
      <c r="A13" s="4">
        <v>10</v>
      </c>
      <c r="B13" s="75" t="s">
        <v>199</v>
      </c>
      <c r="C13" s="75"/>
      <c r="D13" s="75"/>
      <c r="E13" s="75"/>
      <c r="F13" s="75"/>
      <c r="G13" s="75"/>
      <c r="H13" s="75"/>
      <c r="I13" s="75"/>
      <c r="J13" s="75"/>
    </row>
    <row r="14" spans="1:10" ht="46.5" customHeight="1" x14ac:dyDescent="0.3">
      <c r="A14" s="4">
        <v>11</v>
      </c>
      <c r="B14" s="75" t="s">
        <v>200</v>
      </c>
      <c r="C14" s="75"/>
      <c r="D14" s="75"/>
      <c r="E14" s="75"/>
      <c r="F14" s="75"/>
      <c r="G14" s="75"/>
      <c r="H14" s="75"/>
      <c r="I14" s="75"/>
      <c r="J14" s="75"/>
    </row>
    <row r="15" spans="1:10" ht="45" customHeight="1" x14ac:dyDescent="0.3">
      <c r="A15" s="4">
        <v>12</v>
      </c>
      <c r="B15" s="76" t="s">
        <v>201</v>
      </c>
      <c r="C15" s="76"/>
      <c r="D15" s="76"/>
      <c r="E15" s="76"/>
      <c r="F15" s="76"/>
      <c r="G15" s="76"/>
      <c r="H15" s="76"/>
      <c r="I15" s="76"/>
      <c r="J15" s="76"/>
    </row>
    <row r="16" spans="1:10" x14ac:dyDescent="0.3">
      <c r="A16" s="4">
        <v>13</v>
      </c>
      <c r="B16" s="75" t="s">
        <v>202</v>
      </c>
      <c r="C16" s="75"/>
      <c r="D16" s="75"/>
      <c r="E16" s="75"/>
      <c r="F16" s="75"/>
      <c r="G16" s="75"/>
      <c r="H16" s="75"/>
      <c r="I16" s="75"/>
      <c r="J16" s="75"/>
    </row>
    <row r="17" spans="1:10" x14ac:dyDescent="0.3">
      <c r="A17" s="4">
        <v>14</v>
      </c>
      <c r="B17" s="75" t="s">
        <v>203</v>
      </c>
      <c r="C17" s="75"/>
      <c r="D17" s="75"/>
      <c r="E17" s="75"/>
      <c r="F17" s="75"/>
      <c r="G17" s="75"/>
      <c r="H17" s="75"/>
      <c r="I17" s="75"/>
      <c r="J17" s="75"/>
    </row>
    <row r="18" spans="1:10" x14ac:dyDescent="0.3">
      <c r="A18" s="4"/>
      <c r="B18" s="75"/>
      <c r="C18" s="75"/>
      <c r="D18" s="75"/>
      <c r="E18" s="75"/>
      <c r="F18" s="75"/>
      <c r="G18" s="75"/>
      <c r="H18" s="75"/>
      <c r="I18" s="75"/>
      <c r="J18" s="75"/>
    </row>
  </sheetData>
  <mergeCells count="16">
    <mergeCell ref="B13:J13"/>
    <mergeCell ref="B1:J2"/>
    <mergeCell ref="B4:J4"/>
    <mergeCell ref="B5:J5"/>
    <mergeCell ref="B6:J6"/>
    <mergeCell ref="B7:J7"/>
    <mergeCell ref="B8:J8"/>
    <mergeCell ref="B9:J9"/>
    <mergeCell ref="B10:J10"/>
    <mergeCell ref="B11:J11"/>
    <mergeCell ref="B12:J12"/>
    <mergeCell ref="B14:J14"/>
    <mergeCell ref="B15:J15"/>
    <mergeCell ref="B16:J16"/>
    <mergeCell ref="B17:J17"/>
    <mergeCell ref="B18:J18"/>
  </mergeCells>
  <pageMargins left="0.25" right="0.2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44"/>
  <sheetViews>
    <sheetView view="pageBreakPreview" zoomScaleNormal="85" zoomScaleSheetLayoutView="100" workbookViewId="0">
      <selection activeCell="F128" sqref="F128"/>
    </sheetView>
  </sheetViews>
  <sheetFormatPr defaultColWidth="9.109375" defaultRowHeight="13.8" x14ac:dyDescent="0.3"/>
  <cols>
    <col min="1" max="1" width="5.109375" style="3" customWidth="1"/>
    <col min="2" max="2" width="5.88671875" style="4" customWidth="1"/>
    <col min="3" max="5" width="9.109375" style="3"/>
    <col min="6" max="6" width="10.5546875" style="3" bestFit="1" customWidth="1"/>
    <col min="7" max="11" width="9.109375" style="3"/>
    <col min="12" max="12" width="10.44140625" style="3" customWidth="1"/>
    <col min="13" max="13" width="18" style="3" customWidth="1"/>
    <col min="14" max="14" width="9.109375" style="3"/>
    <col min="15" max="15" width="4.5546875" style="3" customWidth="1"/>
    <col min="16" max="16" width="5.88671875" style="3" customWidth="1"/>
    <col min="17" max="16384" width="9.109375" style="3"/>
  </cols>
  <sheetData>
    <row r="1" spans="2:14" ht="30.75" customHeight="1" x14ac:dyDescent="0.3">
      <c r="C1" s="129" t="s">
        <v>205</v>
      </c>
      <c r="D1" s="130"/>
      <c r="E1" s="130"/>
      <c r="F1" s="130"/>
      <c r="G1" s="130"/>
      <c r="H1" s="130"/>
      <c r="I1" s="130"/>
      <c r="J1" s="130"/>
      <c r="K1" s="130"/>
      <c r="L1" s="130"/>
      <c r="M1" s="130"/>
      <c r="N1" s="130"/>
    </row>
    <row r="3" spans="2:14" ht="45.75" customHeight="1" x14ac:dyDescent="0.3">
      <c r="C3" s="77" t="s">
        <v>241</v>
      </c>
      <c r="D3" s="77"/>
      <c r="E3" s="77"/>
      <c r="F3" s="77"/>
      <c r="G3" s="77"/>
      <c r="H3" s="77"/>
      <c r="I3" s="77"/>
      <c r="J3" s="77"/>
      <c r="K3" s="77"/>
      <c r="L3" s="77"/>
      <c r="M3" s="77"/>
      <c r="N3" s="77"/>
    </row>
    <row r="4" spans="2:14" ht="15.75" customHeight="1" x14ac:dyDescent="0.3">
      <c r="C4" s="53"/>
      <c r="D4" s="53"/>
      <c r="E4" s="53"/>
      <c r="F4" s="53"/>
      <c r="G4" s="53"/>
      <c r="H4" s="53"/>
      <c r="I4" s="53"/>
      <c r="J4" s="53"/>
      <c r="K4" s="53"/>
      <c r="L4" s="53"/>
      <c r="M4" s="53"/>
      <c r="N4" s="53"/>
    </row>
    <row r="5" spans="2:14" ht="14.4" thickBot="1" x14ac:dyDescent="0.35">
      <c r="B5" s="199" t="s">
        <v>170</v>
      </c>
      <c r="C5" s="199"/>
    </row>
    <row r="6" spans="2:14" ht="14.4" thickBot="1" x14ac:dyDescent="0.35">
      <c r="B6" s="10" t="s">
        <v>6</v>
      </c>
      <c r="C6" s="115" t="s">
        <v>64</v>
      </c>
      <c r="D6" s="115"/>
      <c r="E6" s="115"/>
      <c r="F6" s="115"/>
      <c r="G6" s="115"/>
      <c r="H6" s="115"/>
      <c r="I6" s="115"/>
      <c r="J6" s="115"/>
      <c r="K6" s="115"/>
      <c r="L6" s="115"/>
      <c r="M6" s="115"/>
      <c r="N6" s="116"/>
    </row>
    <row r="7" spans="2:14" x14ac:dyDescent="0.3">
      <c r="B7" s="11" t="s">
        <v>131</v>
      </c>
      <c r="C7" s="117" t="s">
        <v>20</v>
      </c>
      <c r="D7" s="117"/>
      <c r="E7" s="117"/>
      <c r="F7" s="117"/>
      <c r="G7" s="117"/>
      <c r="H7" s="117"/>
      <c r="I7" s="117"/>
      <c r="J7" s="125" t="s">
        <v>96</v>
      </c>
      <c r="K7" s="125"/>
      <c r="L7" s="125"/>
      <c r="M7" s="125"/>
      <c r="N7" s="126"/>
    </row>
    <row r="8" spans="2:14" x14ac:dyDescent="0.3">
      <c r="B8" s="11" t="s">
        <v>132</v>
      </c>
      <c r="C8" s="187" t="s">
        <v>68</v>
      </c>
      <c r="D8" s="187"/>
      <c r="E8" s="187"/>
      <c r="F8" s="187"/>
      <c r="G8" s="187"/>
      <c r="H8" s="187"/>
      <c r="I8" s="187"/>
      <c r="J8" s="133" t="s">
        <v>206</v>
      </c>
      <c r="K8" s="133"/>
      <c r="L8" s="133"/>
      <c r="M8" s="133"/>
      <c r="N8" s="195"/>
    </row>
    <row r="9" spans="2:14" x14ac:dyDescent="0.3">
      <c r="B9" s="11" t="s">
        <v>133</v>
      </c>
      <c r="C9" s="187" t="s">
        <v>66</v>
      </c>
      <c r="D9" s="187"/>
      <c r="E9" s="187"/>
      <c r="F9" s="187"/>
      <c r="G9" s="187"/>
      <c r="H9" s="187"/>
      <c r="I9" s="187"/>
      <c r="J9" s="133">
        <v>22</v>
      </c>
      <c r="K9" s="133"/>
      <c r="L9" s="133"/>
      <c r="M9" s="133"/>
      <c r="N9" s="195"/>
    </row>
    <row r="10" spans="2:14" x14ac:dyDescent="0.3">
      <c r="B10" s="11" t="s">
        <v>134</v>
      </c>
      <c r="C10" s="187" t="s">
        <v>67</v>
      </c>
      <c r="D10" s="187"/>
      <c r="E10" s="187"/>
      <c r="F10" s="187"/>
      <c r="G10" s="187"/>
      <c r="H10" s="187"/>
      <c r="I10" s="187"/>
      <c r="J10" s="133">
        <v>1708</v>
      </c>
      <c r="K10" s="133"/>
      <c r="L10" s="133"/>
      <c r="M10" s="133"/>
      <c r="N10" s="195"/>
    </row>
    <row r="11" spans="2:14" x14ac:dyDescent="0.3">
      <c r="B11" s="11" t="s">
        <v>135</v>
      </c>
      <c r="C11" s="187" t="s">
        <v>65</v>
      </c>
      <c r="D11" s="187"/>
      <c r="E11" s="187"/>
      <c r="F11" s="187"/>
      <c r="G11" s="187"/>
      <c r="H11" s="187"/>
      <c r="I11" s="187"/>
      <c r="J11" s="90">
        <v>1938</v>
      </c>
      <c r="K11" s="88"/>
      <c r="L11" s="88"/>
      <c r="M11" s="88"/>
      <c r="N11" s="89"/>
    </row>
    <row r="12" spans="2:14" ht="35.25" customHeight="1" x14ac:dyDescent="0.3">
      <c r="B12" s="11" t="s">
        <v>136</v>
      </c>
      <c r="C12" s="200" t="s">
        <v>24</v>
      </c>
      <c r="D12" s="200"/>
      <c r="E12" s="200"/>
      <c r="F12" s="200"/>
      <c r="G12" s="200"/>
      <c r="H12" s="200"/>
      <c r="I12" s="200"/>
      <c r="J12" s="188">
        <v>42644</v>
      </c>
      <c r="K12" s="133"/>
      <c r="L12" s="133"/>
      <c r="M12" s="133"/>
      <c r="N12" s="195"/>
    </row>
    <row r="13" spans="2:14" ht="33" customHeight="1" thickBot="1" x14ac:dyDescent="0.35">
      <c r="B13" s="12" t="s">
        <v>251</v>
      </c>
      <c r="C13" s="183" t="s">
        <v>252</v>
      </c>
      <c r="D13" s="183"/>
      <c r="E13" s="183"/>
      <c r="F13" s="183"/>
      <c r="G13" s="183"/>
      <c r="H13" s="183"/>
      <c r="I13" s="183"/>
      <c r="J13" s="196"/>
      <c r="K13" s="197"/>
      <c r="L13" s="197"/>
      <c r="M13" s="197"/>
      <c r="N13" s="198"/>
    </row>
    <row r="14" spans="2:14" ht="14.4" thickBot="1" x14ac:dyDescent="0.35"/>
    <row r="15" spans="2:14" ht="14.4" thickBot="1" x14ac:dyDescent="0.35">
      <c r="B15" s="42" t="s">
        <v>10</v>
      </c>
      <c r="C15" s="190" t="s">
        <v>124</v>
      </c>
      <c r="D15" s="190"/>
      <c r="E15" s="190"/>
      <c r="F15" s="190"/>
      <c r="G15" s="190"/>
      <c r="H15" s="190"/>
      <c r="I15" s="190"/>
      <c r="J15" s="190"/>
      <c r="K15" s="190"/>
      <c r="L15" s="190"/>
      <c r="M15" s="190"/>
      <c r="N15" s="191"/>
    </row>
    <row r="16" spans="2:14" x14ac:dyDescent="0.3">
      <c r="B16" s="15" t="s">
        <v>128</v>
      </c>
      <c r="C16" s="192" t="s">
        <v>126</v>
      </c>
      <c r="D16" s="192"/>
      <c r="E16" s="192"/>
      <c r="F16" s="192"/>
      <c r="G16" s="192"/>
      <c r="H16" s="192"/>
      <c r="I16" s="192"/>
      <c r="J16" s="192"/>
      <c r="K16" s="192"/>
      <c r="L16" s="192"/>
      <c r="M16" s="193">
        <v>11000</v>
      </c>
      <c r="N16" s="194"/>
    </row>
    <row r="17" spans="2:14" x14ac:dyDescent="0.3">
      <c r="B17" s="13" t="s">
        <v>69</v>
      </c>
      <c r="C17" s="187" t="s">
        <v>125</v>
      </c>
      <c r="D17" s="187"/>
      <c r="E17" s="187"/>
      <c r="F17" s="187"/>
      <c r="G17" s="187"/>
      <c r="H17" s="187"/>
      <c r="I17" s="187"/>
      <c r="J17" s="187"/>
      <c r="K17" s="187"/>
      <c r="L17" s="187"/>
      <c r="M17" s="181">
        <v>411</v>
      </c>
      <c r="N17" s="182"/>
    </row>
    <row r="18" spans="2:14" x14ac:dyDescent="0.3">
      <c r="B18" s="13" t="s">
        <v>129</v>
      </c>
      <c r="C18" s="187" t="s">
        <v>127</v>
      </c>
      <c r="D18" s="187"/>
      <c r="E18" s="187"/>
      <c r="F18" s="187"/>
      <c r="G18" s="187"/>
      <c r="H18" s="187"/>
      <c r="I18" s="187"/>
      <c r="J18" s="187"/>
      <c r="K18" s="187"/>
      <c r="L18" s="187"/>
      <c r="M18" s="181">
        <v>411</v>
      </c>
      <c r="N18" s="182"/>
    </row>
    <row r="19" spans="2:14" ht="29.25" customHeight="1" thickBot="1" x14ac:dyDescent="0.35">
      <c r="B19" s="12" t="s">
        <v>130</v>
      </c>
      <c r="C19" s="144" t="s">
        <v>207</v>
      </c>
      <c r="D19" s="145"/>
      <c r="E19" s="145"/>
      <c r="F19" s="145"/>
      <c r="G19" s="145"/>
      <c r="H19" s="145"/>
      <c r="I19" s="145"/>
      <c r="J19" s="145"/>
      <c r="K19" s="145"/>
      <c r="L19" s="146"/>
      <c r="M19" s="184" t="s">
        <v>88</v>
      </c>
      <c r="N19" s="185"/>
    </row>
    <row r="20" spans="2:14" ht="13.5" customHeight="1" x14ac:dyDescent="0.3"/>
    <row r="21" spans="2:14" x14ac:dyDescent="0.3">
      <c r="B21" s="58" t="s">
        <v>18</v>
      </c>
      <c r="C21" s="189" t="s">
        <v>11</v>
      </c>
      <c r="D21" s="189"/>
      <c r="E21" s="189"/>
      <c r="F21" s="189"/>
      <c r="G21" s="189"/>
      <c r="H21" s="189"/>
      <c r="I21" s="189"/>
      <c r="J21" s="189"/>
      <c r="K21" s="189"/>
    </row>
    <row r="22" spans="2:14" x14ac:dyDescent="0.3">
      <c r="B22" s="57" t="s">
        <v>137</v>
      </c>
      <c r="C22" s="187" t="s">
        <v>16</v>
      </c>
      <c r="D22" s="187"/>
      <c r="E22" s="187"/>
      <c r="F22" s="187"/>
      <c r="G22" s="187"/>
      <c r="H22" s="188">
        <v>42736</v>
      </c>
      <c r="I22" s="188"/>
      <c r="J22" s="188"/>
      <c r="K22" s="188"/>
    </row>
    <row r="23" spans="2:14" x14ac:dyDescent="0.3">
      <c r="B23" s="57" t="s">
        <v>138</v>
      </c>
      <c r="C23" s="187" t="s">
        <v>17</v>
      </c>
      <c r="D23" s="187"/>
      <c r="E23" s="187"/>
      <c r="F23" s="187"/>
      <c r="G23" s="187"/>
      <c r="H23" s="188">
        <v>42775</v>
      </c>
      <c r="I23" s="188"/>
      <c r="J23" s="188"/>
      <c r="K23" s="188"/>
    </row>
    <row r="24" spans="2:14" x14ac:dyDescent="0.3">
      <c r="B24" s="57" t="s">
        <v>139</v>
      </c>
      <c r="C24" s="187" t="s">
        <v>15</v>
      </c>
      <c r="D24" s="187"/>
      <c r="E24" s="187"/>
      <c r="F24" s="187"/>
      <c r="G24" s="187"/>
      <c r="H24" s="133">
        <v>1</v>
      </c>
      <c r="I24" s="133"/>
      <c r="J24" s="133"/>
      <c r="K24" s="133"/>
    </row>
    <row r="25" spans="2:14" x14ac:dyDescent="0.3">
      <c r="B25" s="57" t="s">
        <v>140</v>
      </c>
      <c r="C25" s="187" t="s">
        <v>14</v>
      </c>
      <c r="D25" s="187"/>
      <c r="E25" s="187"/>
      <c r="F25" s="187"/>
      <c r="G25" s="187"/>
      <c r="H25" s="133">
        <v>9</v>
      </c>
      <c r="I25" s="133"/>
      <c r="J25" s="133"/>
      <c r="K25" s="133"/>
    </row>
    <row r="26" spans="2:14" ht="30.75" customHeight="1" x14ac:dyDescent="0.3">
      <c r="B26" s="57" t="s">
        <v>141</v>
      </c>
      <c r="C26" s="180" t="s">
        <v>111</v>
      </c>
      <c r="D26" s="180"/>
      <c r="E26" s="180"/>
      <c r="F26" s="180"/>
      <c r="G26" s="180"/>
      <c r="H26" s="133" t="s">
        <v>100</v>
      </c>
      <c r="I26" s="133"/>
      <c r="J26" s="133">
        <f>IF(H26=Sąrašai!$C$1,31,IF(H26=Sąrašai!$C$2,28,IF(H26=Sąrašai!$C$3,31,IF(H26=Sąrašai!$C$4,30,IF(H26=Sąrašai!$C$5,31,IF(H26=Sąrašai!$C$6,30,IF(H26=Sąrašai!$C$7,31,IF(H26=Sąrašai!$C$8,31,IF(H26=Sąrašai!$C$9,30,IF(H26=Sąrašai!$C$10,31,IF(H26=Sąrašai!$C$11,30,IF(H26=Sąrašai!$C$12,31,"nepasirinkti duomenys"))))))))))))</f>
        <v>28</v>
      </c>
      <c r="K26" s="133"/>
    </row>
    <row r="27" spans="2:14" ht="14.4" thickBot="1" x14ac:dyDescent="0.35"/>
    <row r="28" spans="2:14" ht="14.4" thickBot="1" x14ac:dyDescent="0.35">
      <c r="B28" s="10" t="s">
        <v>30</v>
      </c>
      <c r="C28" s="115" t="s">
        <v>114</v>
      </c>
      <c r="D28" s="115"/>
      <c r="E28" s="115"/>
      <c r="F28" s="115"/>
      <c r="G28" s="115"/>
      <c r="H28" s="115"/>
      <c r="I28" s="115"/>
      <c r="J28" s="115"/>
      <c r="K28" s="115"/>
      <c r="L28" s="115"/>
      <c r="M28" s="115"/>
      <c r="N28" s="116"/>
    </row>
    <row r="29" spans="2:14" ht="76.5" customHeight="1" x14ac:dyDescent="0.3">
      <c r="B29" s="11" t="s">
        <v>142</v>
      </c>
      <c r="C29" s="186" t="s">
        <v>97</v>
      </c>
      <c r="D29" s="186"/>
      <c r="E29" s="186"/>
      <c r="F29" s="186"/>
      <c r="G29" s="186"/>
      <c r="H29" s="186"/>
      <c r="I29" s="186"/>
      <c r="J29" s="125">
        <v>0.121</v>
      </c>
      <c r="K29" s="125"/>
      <c r="L29" s="125"/>
      <c r="M29" s="125"/>
      <c r="N29" s="126"/>
    </row>
    <row r="30" spans="2:14" ht="48.75" customHeight="1" x14ac:dyDescent="0.3">
      <c r="B30" s="11" t="s">
        <v>143</v>
      </c>
      <c r="C30" s="180" t="s">
        <v>158</v>
      </c>
      <c r="D30" s="180"/>
      <c r="E30" s="180"/>
      <c r="F30" s="180"/>
      <c r="G30" s="180"/>
      <c r="H30" s="180"/>
      <c r="I30" s="180"/>
      <c r="J30" s="181">
        <f>J10*J29</f>
        <v>206.66800000000001</v>
      </c>
      <c r="K30" s="181"/>
      <c r="L30" s="181"/>
      <c r="M30" s="181"/>
      <c r="N30" s="182"/>
    </row>
    <row r="31" spans="2:14" ht="31.5" customHeight="1" thickBot="1" x14ac:dyDescent="0.35">
      <c r="B31" s="11" t="s">
        <v>144</v>
      </c>
      <c r="C31" s="183" t="s">
        <v>242</v>
      </c>
      <c r="D31" s="183"/>
      <c r="E31" s="183"/>
      <c r="F31" s="183"/>
      <c r="G31" s="183"/>
      <c r="H31" s="183"/>
      <c r="I31" s="183"/>
      <c r="J31" s="184">
        <f>(H24*J30)+(J30/J26*H25)</f>
        <v>273.09699999999998</v>
      </c>
      <c r="K31" s="184"/>
      <c r="L31" s="184"/>
      <c r="M31" s="184"/>
      <c r="N31" s="185"/>
    </row>
    <row r="32" spans="2:14" ht="14.4" thickBot="1" x14ac:dyDescent="0.35"/>
    <row r="33" spans="2:14" ht="48.75" customHeight="1" thickBot="1" x14ac:dyDescent="0.35">
      <c r="B33" s="27" t="s">
        <v>41</v>
      </c>
      <c r="C33" s="140" t="s">
        <v>243</v>
      </c>
      <c r="D33" s="140"/>
      <c r="E33" s="140"/>
      <c r="F33" s="140"/>
      <c r="G33" s="140"/>
      <c r="H33" s="140"/>
      <c r="I33" s="140"/>
      <c r="J33" s="140"/>
      <c r="K33" s="140"/>
      <c r="L33" s="140"/>
      <c r="M33" s="154"/>
      <c r="N33" s="24"/>
    </row>
    <row r="34" spans="2:14" ht="45" customHeight="1" x14ac:dyDescent="0.3">
      <c r="B34" s="11" t="s">
        <v>70</v>
      </c>
      <c r="C34" s="59" t="s">
        <v>71</v>
      </c>
      <c r="D34" s="155" t="s">
        <v>72</v>
      </c>
      <c r="E34" s="155"/>
      <c r="F34" s="155"/>
      <c r="G34" s="155" t="s">
        <v>73</v>
      </c>
      <c r="H34" s="155"/>
      <c r="I34" s="155"/>
      <c r="J34" s="155" t="s">
        <v>74</v>
      </c>
      <c r="K34" s="155"/>
      <c r="L34" s="155"/>
      <c r="M34" s="156"/>
    </row>
    <row r="35" spans="2:14" x14ac:dyDescent="0.3">
      <c r="B35" s="13" t="s">
        <v>75</v>
      </c>
      <c r="C35" s="57">
        <v>1</v>
      </c>
      <c r="D35" s="90" t="s">
        <v>113</v>
      </c>
      <c r="E35" s="88"/>
      <c r="F35" s="134"/>
      <c r="G35" s="90">
        <v>55</v>
      </c>
      <c r="H35" s="88"/>
      <c r="I35" s="134"/>
      <c r="J35" s="87">
        <f t="shared" ref="J35:J40" si="0">G35*$J$31/$J$10</f>
        <v>8.7941071428571416</v>
      </c>
      <c r="K35" s="127"/>
      <c r="L35" s="127"/>
      <c r="M35" s="128"/>
    </row>
    <row r="36" spans="2:14" x14ac:dyDescent="0.3">
      <c r="B36" s="13" t="s">
        <v>76</v>
      </c>
      <c r="C36" s="57">
        <v>2</v>
      </c>
      <c r="D36" s="90" t="s">
        <v>113</v>
      </c>
      <c r="E36" s="88"/>
      <c r="F36" s="134"/>
      <c r="G36" s="90">
        <v>150</v>
      </c>
      <c r="H36" s="88"/>
      <c r="I36" s="134"/>
      <c r="J36" s="87">
        <f t="shared" si="0"/>
        <v>23.983928571428567</v>
      </c>
      <c r="K36" s="127"/>
      <c r="L36" s="127"/>
      <c r="M36" s="128"/>
    </row>
    <row r="37" spans="2:14" x14ac:dyDescent="0.3">
      <c r="B37" s="13" t="s">
        <v>77</v>
      </c>
      <c r="C37" s="57">
        <v>3</v>
      </c>
      <c r="D37" s="90" t="s">
        <v>113</v>
      </c>
      <c r="E37" s="88"/>
      <c r="F37" s="134"/>
      <c r="G37" s="90">
        <v>150</v>
      </c>
      <c r="H37" s="88"/>
      <c r="I37" s="134"/>
      <c r="J37" s="87">
        <f t="shared" si="0"/>
        <v>23.983928571428567</v>
      </c>
      <c r="K37" s="127"/>
      <c r="L37" s="127"/>
      <c r="M37" s="128"/>
    </row>
    <row r="38" spans="2:14" x14ac:dyDescent="0.3">
      <c r="B38" s="13" t="s">
        <v>78</v>
      </c>
      <c r="C38" s="57"/>
      <c r="D38" s="90"/>
      <c r="E38" s="88"/>
      <c r="F38" s="134"/>
      <c r="G38" s="90"/>
      <c r="H38" s="88"/>
      <c r="I38" s="134"/>
      <c r="J38" s="87">
        <f t="shared" si="0"/>
        <v>0</v>
      </c>
      <c r="K38" s="127"/>
      <c r="L38" s="127"/>
      <c r="M38" s="128"/>
    </row>
    <row r="39" spans="2:14" x14ac:dyDescent="0.3">
      <c r="B39" s="13" t="s">
        <v>79</v>
      </c>
      <c r="C39" s="60"/>
      <c r="D39" s="90"/>
      <c r="E39" s="88"/>
      <c r="F39" s="134"/>
      <c r="G39" s="90"/>
      <c r="H39" s="88"/>
      <c r="I39" s="134"/>
      <c r="J39" s="87">
        <f t="shared" si="0"/>
        <v>0</v>
      </c>
      <c r="K39" s="127"/>
      <c r="L39" s="127"/>
      <c r="M39" s="128"/>
    </row>
    <row r="40" spans="2:14" ht="14.4" thickBot="1" x14ac:dyDescent="0.35">
      <c r="B40" s="12" t="s">
        <v>27</v>
      </c>
      <c r="C40" s="54"/>
      <c r="D40" s="177"/>
      <c r="E40" s="178"/>
      <c r="F40" s="179"/>
      <c r="G40" s="177"/>
      <c r="H40" s="178"/>
      <c r="I40" s="179"/>
      <c r="J40" s="87">
        <f t="shared" si="0"/>
        <v>0</v>
      </c>
      <c r="K40" s="127"/>
      <c r="L40" s="127"/>
      <c r="M40" s="128"/>
    </row>
    <row r="41" spans="2:14" ht="14.4" thickBot="1" x14ac:dyDescent="0.35">
      <c r="B41" s="23"/>
      <c r="C41" s="25"/>
      <c r="D41" s="147" t="s">
        <v>80</v>
      </c>
      <c r="E41" s="148"/>
      <c r="F41" s="148"/>
      <c r="G41" s="149">
        <f>+SUM(G35:I40)</f>
        <v>355</v>
      </c>
      <c r="H41" s="175"/>
      <c r="I41" s="150"/>
      <c r="J41" s="151">
        <f>+SUM(J35:M40)</f>
        <v>56.761964285714271</v>
      </c>
      <c r="K41" s="152"/>
      <c r="L41" s="152"/>
      <c r="M41" s="153"/>
    </row>
    <row r="42" spans="2:14" ht="14.4" thickBot="1" x14ac:dyDescent="0.35"/>
    <row r="43" spans="2:14" ht="51" customHeight="1" thickBot="1" x14ac:dyDescent="0.35">
      <c r="B43" s="27" t="s">
        <v>43</v>
      </c>
      <c r="C43" s="140" t="s">
        <v>81</v>
      </c>
      <c r="D43" s="140"/>
      <c r="E43" s="140"/>
      <c r="F43" s="140"/>
      <c r="G43" s="140"/>
      <c r="H43" s="140"/>
      <c r="I43" s="140"/>
      <c r="J43" s="140"/>
      <c r="K43" s="154"/>
    </row>
    <row r="44" spans="2:14" ht="45" customHeight="1" x14ac:dyDescent="0.3">
      <c r="B44" s="11" t="s">
        <v>145</v>
      </c>
      <c r="C44" s="176" t="s">
        <v>71</v>
      </c>
      <c r="D44" s="176"/>
      <c r="E44" s="155" t="s">
        <v>82</v>
      </c>
      <c r="F44" s="155"/>
      <c r="G44" s="155"/>
      <c r="H44" s="155" t="s">
        <v>83</v>
      </c>
      <c r="I44" s="155"/>
      <c r="J44" s="155"/>
      <c r="K44" s="156"/>
    </row>
    <row r="45" spans="2:14" x14ac:dyDescent="0.3">
      <c r="B45" s="13" t="s">
        <v>89</v>
      </c>
      <c r="C45" s="173">
        <v>4</v>
      </c>
      <c r="D45" s="173"/>
      <c r="E45" s="174">
        <v>150</v>
      </c>
      <c r="F45" s="174"/>
      <c r="G45" s="174"/>
      <c r="H45" s="87">
        <f t="shared" ref="H45:H50" si="1">E45*$J$31/$J$10</f>
        <v>23.983928571428567</v>
      </c>
      <c r="I45" s="127"/>
      <c r="J45" s="127"/>
      <c r="K45" s="128"/>
    </row>
    <row r="46" spans="2:14" x14ac:dyDescent="0.3">
      <c r="B46" s="13" t="s">
        <v>90</v>
      </c>
      <c r="C46" s="173">
        <v>5</v>
      </c>
      <c r="D46" s="173"/>
      <c r="E46" s="174">
        <v>50</v>
      </c>
      <c r="F46" s="174"/>
      <c r="G46" s="174"/>
      <c r="H46" s="87">
        <f t="shared" si="1"/>
        <v>7.9946428571428561</v>
      </c>
      <c r="I46" s="127"/>
      <c r="J46" s="127"/>
      <c r="K46" s="128"/>
    </row>
    <row r="47" spans="2:14" x14ac:dyDescent="0.3">
      <c r="B47" s="13" t="s">
        <v>91</v>
      </c>
      <c r="C47" s="173">
        <v>6</v>
      </c>
      <c r="D47" s="173"/>
      <c r="E47" s="174">
        <v>100</v>
      </c>
      <c r="F47" s="174"/>
      <c r="G47" s="174"/>
      <c r="H47" s="87">
        <f t="shared" si="1"/>
        <v>15.989285714285712</v>
      </c>
      <c r="I47" s="127"/>
      <c r="J47" s="127"/>
      <c r="K47" s="128"/>
    </row>
    <row r="48" spans="2:14" x14ac:dyDescent="0.3">
      <c r="B48" s="13" t="s">
        <v>92</v>
      </c>
      <c r="C48" s="173">
        <v>7</v>
      </c>
      <c r="D48" s="173"/>
      <c r="E48" s="174">
        <v>140</v>
      </c>
      <c r="F48" s="174"/>
      <c r="G48" s="174"/>
      <c r="H48" s="87">
        <f t="shared" si="1"/>
        <v>22.384999999999998</v>
      </c>
      <c r="I48" s="127"/>
      <c r="J48" s="127"/>
      <c r="K48" s="128"/>
    </row>
    <row r="49" spans="2:14" x14ac:dyDescent="0.3">
      <c r="B49" s="13" t="s">
        <v>93</v>
      </c>
      <c r="C49" s="166">
        <v>8</v>
      </c>
      <c r="D49" s="167"/>
      <c r="E49" s="168">
        <v>60</v>
      </c>
      <c r="F49" s="169"/>
      <c r="G49" s="170"/>
      <c r="H49" s="87">
        <f t="shared" si="1"/>
        <v>9.593571428571428</v>
      </c>
      <c r="I49" s="127"/>
      <c r="J49" s="127"/>
      <c r="K49" s="128"/>
    </row>
    <row r="50" spans="2:14" ht="14.4" thickBot="1" x14ac:dyDescent="0.35">
      <c r="B50" s="12" t="s">
        <v>27</v>
      </c>
      <c r="C50" s="171"/>
      <c r="D50" s="171"/>
      <c r="E50" s="172"/>
      <c r="F50" s="172"/>
      <c r="G50" s="172"/>
      <c r="H50" s="87">
        <f t="shared" si="1"/>
        <v>0</v>
      </c>
      <c r="I50" s="127"/>
      <c r="J50" s="127"/>
      <c r="K50" s="128"/>
    </row>
    <row r="51" spans="2:14" ht="14.4" thickBot="1" x14ac:dyDescent="0.35">
      <c r="B51" s="23"/>
      <c r="C51" s="157" t="s">
        <v>80</v>
      </c>
      <c r="D51" s="157"/>
      <c r="E51" s="158">
        <f>+SUM(E45:G50)</f>
        <v>500</v>
      </c>
      <c r="F51" s="159"/>
      <c r="G51" s="160"/>
      <c r="H51" s="161">
        <f>+SUM(H45:K50)</f>
        <v>79.946428571428555</v>
      </c>
      <c r="I51" s="162"/>
      <c r="J51" s="162"/>
      <c r="K51" s="163"/>
    </row>
    <row r="52" spans="2:14" ht="14.4" thickBot="1" x14ac:dyDescent="0.35"/>
    <row r="53" spans="2:14" ht="50.25" customHeight="1" thickBot="1" x14ac:dyDescent="0.35">
      <c r="B53" s="27" t="s">
        <v>45</v>
      </c>
      <c r="C53" s="164" t="s">
        <v>244</v>
      </c>
      <c r="D53" s="164"/>
      <c r="E53" s="164"/>
      <c r="F53" s="164"/>
      <c r="G53" s="164"/>
      <c r="H53" s="164"/>
      <c r="I53" s="164"/>
      <c r="J53" s="164"/>
      <c r="K53" s="164"/>
      <c r="L53" s="164"/>
      <c r="M53" s="164"/>
      <c r="N53" s="165"/>
    </row>
    <row r="54" spans="2:14" ht="62.25" customHeight="1" x14ac:dyDescent="0.3">
      <c r="B54" s="11" t="s">
        <v>146</v>
      </c>
      <c r="C54" s="59" t="s">
        <v>71</v>
      </c>
      <c r="D54" s="155" t="s">
        <v>84</v>
      </c>
      <c r="E54" s="155"/>
      <c r="F54" s="155"/>
      <c r="G54" s="155" t="s">
        <v>73</v>
      </c>
      <c r="H54" s="155"/>
      <c r="I54" s="155"/>
      <c r="J54" s="155" t="s">
        <v>85</v>
      </c>
      <c r="K54" s="155"/>
      <c r="L54" s="155" t="s">
        <v>74</v>
      </c>
      <c r="M54" s="155"/>
      <c r="N54" s="156"/>
    </row>
    <row r="55" spans="2:14" x14ac:dyDescent="0.3">
      <c r="B55" s="13" t="s">
        <v>147</v>
      </c>
      <c r="C55" s="57">
        <v>9</v>
      </c>
      <c r="D55" s="133" t="s">
        <v>112</v>
      </c>
      <c r="E55" s="133"/>
      <c r="F55" s="133"/>
      <c r="G55" s="133">
        <v>64</v>
      </c>
      <c r="H55" s="133"/>
      <c r="I55" s="133"/>
      <c r="J55" s="90" t="s">
        <v>86</v>
      </c>
      <c r="K55" s="134"/>
      <c r="L55" s="87">
        <f>IF(J55=Sąrašai!$A$1,(G55*$J$31/$J$10)/"2",IF(J55=Sąrašai!$A$2,G55*$J$31/$J$10,))</f>
        <v>5.1165714285714285</v>
      </c>
      <c r="M55" s="127"/>
      <c r="N55" s="128"/>
    </row>
    <row r="56" spans="2:14" x14ac:dyDescent="0.3">
      <c r="B56" s="13" t="s">
        <v>148</v>
      </c>
      <c r="C56" s="57">
        <v>10</v>
      </c>
      <c r="D56" s="133" t="s">
        <v>113</v>
      </c>
      <c r="E56" s="133"/>
      <c r="F56" s="133"/>
      <c r="G56" s="133">
        <v>46</v>
      </c>
      <c r="H56" s="133"/>
      <c r="I56" s="133"/>
      <c r="J56" s="90" t="s">
        <v>86</v>
      </c>
      <c r="K56" s="134"/>
      <c r="L56" s="87">
        <f>IF(J56=Sąrašai!$A$1,(G56*$J$31/$J$10)/"2",IF(J56=Sąrašai!$A$2,G56*$J$31/$J$10,))</f>
        <v>3.6775357142857144</v>
      </c>
      <c r="M56" s="127"/>
      <c r="N56" s="128"/>
    </row>
    <row r="57" spans="2:14" x14ac:dyDescent="0.3">
      <c r="B57" s="13" t="s">
        <v>149</v>
      </c>
      <c r="C57" s="57">
        <v>11</v>
      </c>
      <c r="D57" s="133" t="s">
        <v>112</v>
      </c>
      <c r="E57" s="133"/>
      <c r="F57" s="133"/>
      <c r="G57" s="133">
        <v>100</v>
      </c>
      <c r="H57" s="133"/>
      <c r="I57" s="133"/>
      <c r="J57" s="90" t="s">
        <v>86</v>
      </c>
      <c r="K57" s="134"/>
      <c r="L57" s="87">
        <f>IF(J57=Sąrašai!$A$1,(G57*$J$31/$J$10)/"2",IF(J57=Sąrašai!$A$2,G57*$J$31/$J$10,))</f>
        <v>7.9946428571428561</v>
      </c>
      <c r="M57" s="127"/>
      <c r="N57" s="128"/>
    </row>
    <row r="58" spans="2:14" x14ac:dyDescent="0.3">
      <c r="B58" s="13" t="s">
        <v>150</v>
      </c>
      <c r="C58" s="57"/>
      <c r="D58" s="133"/>
      <c r="E58" s="133"/>
      <c r="F58" s="133"/>
      <c r="G58" s="133"/>
      <c r="H58" s="133"/>
      <c r="I58" s="133"/>
      <c r="J58" s="90"/>
      <c r="K58" s="134"/>
      <c r="L58" s="87">
        <f>IF(J58=Sąrašai!$A$1,(G58*$J$31/$J$10)/"2",IF(J58=Sąrašai!$A$2,G58*$J$31/$J$10,))</f>
        <v>0</v>
      </c>
      <c r="M58" s="127"/>
      <c r="N58" s="128"/>
    </row>
    <row r="59" spans="2:14" x14ac:dyDescent="0.3">
      <c r="B59" s="13" t="s">
        <v>151</v>
      </c>
      <c r="C59" s="60"/>
      <c r="D59" s="133"/>
      <c r="E59" s="133"/>
      <c r="F59" s="133"/>
      <c r="G59" s="133"/>
      <c r="H59" s="133"/>
      <c r="I59" s="133"/>
      <c r="J59" s="90"/>
      <c r="K59" s="134"/>
      <c r="L59" s="87">
        <f>IF(J59=Sąrašai!$A$1,(G59*$J$31/$J$10)/"2",IF(J59=Sąrašai!$A$2,G59*$J$31/$J$10,))</f>
        <v>0</v>
      </c>
      <c r="M59" s="127"/>
      <c r="N59" s="128"/>
    </row>
    <row r="60" spans="2:14" ht="14.4" thickBot="1" x14ac:dyDescent="0.35">
      <c r="B60" s="13" t="s">
        <v>27</v>
      </c>
      <c r="C60" s="54"/>
      <c r="D60" s="113"/>
      <c r="E60" s="113"/>
      <c r="F60" s="113"/>
      <c r="G60" s="113"/>
      <c r="H60" s="113"/>
      <c r="I60" s="113"/>
      <c r="J60" s="90"/>
      <c r="K60" s="134"/>
      <c r="L60" s="87">
        <f>IF(J60=Sąrašai!$A$1,(G60*$J$31/$J$10)/"2",IF(J60=Sąrašai!$A$2,G60*$J$31/$J$10,))</f>
        <v>0</v>
      </c>
      <c r="M60" s="127"/>
      <c r="N60" s="128"/>
    </row>
    <row r="61" spans="2:14" ht="14.4" thickBot="1" x14ac:dyDescent="0.35">
      <c r="B61" s="23"/>
      <c r="C61" s="25"/>
      <c r="D61" s="147" t="s">
        <v>80</v>
      </c>
      <c r="E61" s="148"/>
      <c r="F61" s="148"/>
      <c r="G61" s="137">
        <f>+SUM(G55:I60)</f>
        <v>210</v>
      </c>
      <c r="H61" s="137"/>
      <c r="I61" s="137"/>
      <c r="J61" s="149" t="s">
        <v>88</v>
      </c>
      <c r="K61" s="150"/>
      <c r="L61" s="151">
        <f>+SUM(L55:N60)</f>
        <v>16.78875</v>
      </c>
      <c r="M61" s="152"/>
      <c r="N61" s="153"/>
    </row>
    <row r="62" spans="2:14" ht="14.4" thickBot="1" x14ac:dyDescent="0.35"/>
    <row r="63" spans="2:14" ht="49.5" customHeight="1" thickBot="1" x14ac:dyDescent="0.35">
      <c r="B63" s="27">
        <v>8</v>
      </c>
      <c r="C63" s="140" t="s">
        <v>245</v>
      </c>
      <c r="D63" s="140"/>
      <c r="E63" s="140"/>
      <c r="F63" s="140"/>
      <c r="G63" s="140"/>
      <c r="H63" s="140"/>
      <c r="I63" s="140"/>
      <c r="J63" s="140"/>
      <c r="K63" s="154"/>
    </row>
    <row r="64" spans="2:14" ht="60.75" customHeight="1" x14ac:dyDescent="0.3">
      <c r="B64" s="11" t="s">
        <v>152</v>
      </c>
      <c r="C64" s="59" t="s">
        <v>71</v>
      </c>
      <c r="D64" s="155" t="s">
        <v>73</v>
      </c>
      <c r="E64" s="155"/>
      <c r="F64" s="155"/>
      <c r="G64" s="155" t="s">
        <v>85</v>
      </c>
      <c r="H64" s="155"/>
      <c r="I64" s="155" t="s">
        <v>74</v>
      </c>
      <c r="J64" s="155"/>
      <c r="K64" s="156"/>
    </row>
    <row r="65" spans="1:17" x14ac:dyDescent="0.3">
      <c r="B65" s="13" t="s">
        <v>153</v>
      </c>
      <c r="C65" s="57">
        <v>12</v>
      </c>
      <c r="D65" s="133">
        <v>50</v>
      </c>
      <c r="E65" s="133"/>
      <c r="F65" s="133"/>
      <c r="G65" s="90"/>
      <c r="H65" s="134"/>
      <c r="I65" s="87">
        <f>IF(G65=Sąrašai!$A$1,(D65*$J$31/$J$10)/"2",IF(G65=Sąrašai!$A$2,D65*$J$31/$J$10,))</f>
        <v>0</v>
      </c>
      <c r="J65" s="127"/>
      <c r="K65" s="128"/>
    </row>
    <row r="66" spans="1:17" x14ac:dyDescent="0.3">
      <c r="B66" s="13" t="s">
        <v>154</v>
      </c>
      <c r="C66" s="57">
        <v>13</v>
      </c>
      <c r="D66" s="133">
        <v>55</v>
      </c>
      <c r="E66" s="133"/>
      <c r="F66" s="133"/>
      <c r="G66" s="90"/>
      <c r="H66" s="134"/>
      <c r="I66" s="87">
        <f>IF(G66=Sąrašai!$A$1,(D66*$J$31/$J$10)/"2",IF(G66=Sąrašai!$A$2,D66*$J$31/$J$10,))</f>
        <v>0</v>
      </c>
      <c r="J66" s="127"/>
      <c r="K66" s="128"/>
    </row>
    <row r="67" spans="1:17" x14ac:dyDescent="0.3">
      <c r="B67" s="13" t="s">
        <v>155</v>
      </c>
      <c r="C67" s="57">
        <v>14</v>
      </c>
      <c r="D67" s="133">
        <v>64</v>
      </c>
      <c r="E67" s="133"/>
      <c r="F67" s="133"/>
      <c r="G67" s="90"/>
      <c r="H67" s="134"/>
      <c r="I67" s="87">
        <f>IF(G67=Sąrašai!$A$1,(D67*$J$31/$J$10)/"2",IF(G67=Sąrašai!$A$2,D67*$J$31/$J$10,))</f>
        <v>0</v>
      </c>
      <c r="J67" s="127"/>
      <c r="K67" s="128"/>
    </row>
    <row r="68" spans="1:17" x14ac:dyDescent="0.3">
      <c r="B68" s="13" t="s">
        <v>156</v>
      </c>
      <c r="C68" s="57">
        <v>15</v>
      </c>
      <c r="D68" s="133">
        <v>68</v>
      </c>
      <c r="E68" s="133"/>
      <c r="F68" s="133"/>
      <c r="G68" s="90"/>
      <c r="H68" s="134"/>
      <c r="I68" s="87">
        <f>IF(G68=Sąrašai!$A$1,(D68*$J$31/$J$10)/"2",IF(G68=Sąrašai!$A$2,D68*$J$31/$J$10,))</f>
        <v>0</v>
      </c>
      <c r="J68" s="127"/>
      <c r="K68" s="128"/>
    </row>
    <row r="69" spans="1:17" x14ac:dyDescent="0.3">
      <c r="B69" s="13" t="s">
        <v>157</v>
      </c>
      <c r="C69" s="57">
        <v>16</v>
      </c>
      <c r="D69" s="133">
        <v>50</v>
      </c>
      <c r="E69" s="133"/>
      <c r="F69" s="133"/>
      <c r="G69" s="90"/>
      <c r="H69" s="134"/>
      <c r="I69" s="87">
        <f>IF(G69=Sąrašai!$A$1,(D69*$J$31/$J$10)/"2",IF(G69=Sąrašai!$A$2,D69*$J$31/$J$10,))</f>
        <v>0</v>
      </c>
      <c r="J69" s="127"/>
      <c r="K69" s="128"/>
    </row>
    <row r="70" spans="1:17" x14ac:dyDescent="0.3">
      <c r="B70" s="13" t="s">
        <v>208</v>
      </c>
      <c r="C70" s="57">
        <v>17</v>
      </c>
      <c r="D70" s="133">
        <v>55</v>
      </c>
      <c r="E70" s="133"/>
      <c r="F70" s="133"/>
      <c r="G70" s="90"/>
      <c r="H70" s="134"/>
      <c r="I70" s="87">
        <f>IF(G70=Sąrašai!$A$1,(D70*$J$31/$J$10)/"2",IF(G70=Sąrašai!$A$2,D70*$J$31/$J$10,))</f>
        <v>0</v>
      </c>
      <c r="J70" s="127"/>
      <c r="K70" s="128"/>
    </row>
    <row r="71" spans="1:17" x14ac:dyDescent="0.3">
      <c r="B71" s="13" t="s">
        <v>209</v>
      </c>
      <c r="C71" s="57">
        <v>18</v>
      </c>
      <c r="D71" s="133">
        <v>64</v>
      </c>
      <c r="E71" s="133"/>
      <c r="F71" s="133"/>
      <c r="G71" s="90"/>
      <c r="H71" s="134"/>
      <c r="I71" s="87">
        <f>IF(G71=Sąrašai!$A$1,(D71*$J$31/$J$10)/"2",IF(G71=Sąrašai!$A$2,D71*$J$31/$J$10,))</f>
        <v>0</v>
      </c>
      <c r="J71" s="127"/>
      <c r="K71" s="128"/>
    </row>
    <row r="72" spans="1:17" x14ac:dyDescent="0.3">
      <c r="B72" s="13" t="s">
        <v>210</v>
      </c>
      <c r="C72" s="57">
        <v>19</v>
      </c>
      <c r="D72" s="133">
        <v>68</v>
      </c>
      <c r="E72" s="133"/>
      <c r="F72" s="133"/>
      <c r="G72" s="90"/>
      <c r="H72" s="134"/>
      <c r="I72" s="87">
        <f>IF(G72=Sąrašai!$A$1,(D72*$J$31/$J$10)/"2",IF(G72=Sąrašai!$A$2,D72*$J$31/$J$10,))</f>
        <v>0</v>
      </c>
      <c r="J72" s="127"/>
      <c r="K72" s="128"/>
    </row>
    <row r="73" spans="1:17" x14ac:dyDescent="0.3">
      <c r="B73" s="13" t="s">
        <v>211</v>
      </c>
      <c r="C73" s="57">
        <v>20</v>
      </c>
      <c r="D73" s="133">
        <v>50</v>
      </c>
      <c r="E73" s="133"/>
      <c r="F73" s="133"/>
      <c r="G73" s="90"/>
      <c r="H73" s="134"/>
      <c r="I73" s="87">
        <f>IF(G73=Sąrašai!$A$1,(D73*$J$31/$J$10)/"2",IF(G73=Sąrašai!$A$2,D73*$J$31/$J$10,))</f>
        <v>0</v>
      </c>
      <c r="J73" s="127"/>
      <c r="K73" s="128"/>
    </row>
    <row r="74" spans="1:17" x14ac:dyDescent="0.3">
      <c r="B74" s="13" t="s">
        <v>212</v>
      </c>
      <c r="C74" s="57">
        <v>21</v>
      </c>
      <c r="D74" s="133">
        <v>55</v>
      </c>
      <c r="E74" s="133"/>
      <c r="F74" s="133"/>
      <c r="G74" s="90"/>
      <c r="H74" s="134"/>
      <c r="I74" s="87">
        <f>IF(G74=Sąrašai!$A$1,(D74*$J$31/$J$10)/"2",IF(G74=Sąrašai!$A$2,D74*$J$31/$J$10,))</f>
        <v>0</v>
      </c>
      <c r="J74" s="127"/>
      <c r="K74" s="128"/>
    </row>
    <row r="75" spans="1:17" ht="14.4" thickBot="1" x14ac:dyDescent="0.35">
      <c r="B75" s="13" t="s">
        <v>213</v>
      </c>
      <c r="C75" s="60">
        <v>22</v>
      </c>
      <c r="D75" s="143">
        <v>64</v>
      </c>
      <c r="E75" s="143"/>
      <c r="F75" s="143"/>
      <c r="G75" s="90"/>
      <c r="H75" s="134"/>
      <c r="I75" s="87">
        <f>IF(G75=Sąrašai!$A$1,(D75*$J$31/$J$10)/"2",IF(G75=Sąrašai!$A$2,D75*$J$31/$J$10,))</f>
        <v>0</v>
      </c>
      <c r="J75" s="127"/>
      <c r="K75" s="128"/>
    </row>
    <row r="76" spans="1:17" ht="14.4" thickBot="1" x14ac:dyDescent="0.35">
      <c r="B76" s="135" t="s">
        <v>80</v>
      </c>
      <c r="C76" s="136"/>
      <c r="D76" s="137">
        <f>+SUM(D65:F75)</f>
        <v>643</v>
      </c>
      <c r="E76" s="137"/>
      <c r="F76" s="137"/>
      <c r="G76" s="137" t="s">
        <v>88</v>
      </c>
      <c r="H76" s="137"/>
      <c r="I76" s="138">
        <f>+SUM(I65:K75)</f>
        <v>0</v>
      </c>
      <c r="J76" s="137"/>
      <c r="K76" s="139"/>
    </row>
    <row r="77" spans="1:17" ht="14.4" thickBot="1" x14ac:dyDescent="0.35"/>
    <row r="78" spans="1:17" ht="31.5" customHeight="1" thickBot="1" x14ac:dyDescent="0.35">
      <c r="B78" s="30" t="s">
        <v>55</v>
      </c>
      <c r="C78" s="140" t="s">
        <v>94</v>
      </c>
      <c r="D78" s="140"/>
      <c r="E78" s="140"/>
      <c r="F78" s="140"/>
      <c r="G78" s="140"/>
      <c r="H78" s="140"/>
      <c r="I78" s="140"/>
      <c r="J78" s="141">
        <f>I76+L61+H51+J41</f>
        <v>153.49714285714282</v>
      </c>
      <c r="K78" s="142"/>
    </row>
    <row r="80" spans="1:17" x14ac:dyDescent="0.3">
      <c r="A80" s="43"/>
      <c r="B80" s="44"/>
      <c r="C80" s="43"/>
      <c r="D80" s="43"/>
      <c r="E80" s="43"/>
      <c r="F80" s="43"/>
      <c r="G80" s="43"/>
      <c r="H80" s="43"/>
      <c r="I80" s="43"/>
      <c r="J80" s="43"/>
      <c r="K80" s="43"/>
      <c r="L80" s="43"/>
      <c r="M80" s="43"/>
      <c r="N80" s="43"/>
      <c r="O80" s="43"/>
      <c r="P80" s="43"/>
      <c r="Q80" s="45"/>
    </row>
    <row r="82" spans="2:15" x14ac:dyDescent="0.3">
      <c r="B82" s="3"/>
    </row>
    <row r="83" spans="2:15" ht="33" customHeight="1" x14ac:dyDescent="0.3">
      <c r="C83" s="129" t="s">
        <v>214</v>
      </c>
      <c r="D83" s="130"/>
      <c r="E83" s="130"/>
      <c r="F83" s="130"/>
      <c r="G83" s="130"/>
      <c r="H83" s="130"/>
      <c r="I83" s="130"/>
      <c r="J83" s="130"/>
      <c r="K83" s="130"/>
      <c r="L83" s="130"/>
      <c r="M83" s="130"/>
      <c r="N83" s="130"/>
    </row>
    <row r="84" spans="2:15" x14ac:dyDescent="0.3">
      <c r="B84" s="3"/>
    </row>
    <row r="85" spans="2:15" x14ac:dyDescent="0.3">
      <c r="I85" s="75" t="s">
        <v>0</v>
      </c>
      <c r="J85" s="75"/>
      <c r="K85" s="75"/>
      <c r="L85" s="75"/>
      <c r="M85" s="75"/>
      <c r="N85" s="1"/>
      <c r="O85" s="1"/>
    </row>
    <row r="86" spans="2:15" x14ac:dyDescent="0.3">
      <c r="I86" s="75"/>
      <c r="J86" s="75"/>
      <c r="K86" s="75"/>
      <c r="L86" s="75"/>
      <c r="M86" s="75"/>
      <c r="N86" s="1"/>
      <c r="O86" s="1"/>
    </row>
    <row r="87" spans="2:15" x14ac:dyDescent="0.3">
      <c r="I87" s="75"/>
      <c r="J87" s="75"/>
      <c r="K87" s="75"/>
      <c r="L87" s="75"/>
      <c r="M87" s="75"/>
      <c r="N87" s="1"/>
      <c r="O87" s="1"/>
    </row>
    <row r="88" spans="2:15" x14ac:dyDescent="0.3">
      <c r="I88" s="75"/>
      <c r="J88" s="75"/>
      <c r="K88" s="75"/>
      <c r="L88" s="75"/>
      <c r="M88" s="75"/>
      <c r="N88" s="1"/>
      <c r="O88" s="1"/>
    </row>
    <row r="89" spans="2:15" x14ac:dyDescent="0.3">
      <c r="I89" s="75"/>
      <c r="J89" s="75"/>
      <c r="K89" s="75"/>
      <c r="L89" s="75"/>
      <c r="M89" s="75"/>
      <c r="N89" s="1"/>
      <c r="O89" s="1"/>
    </row>
    <row r="90" spans="2:15" ht="15.75" customHeight="1" x14ac:dyDescent="0.3">
      <c r="I90" s="75"/>
      <c r="J90" s="75"/>
      <c r="K90" s="75"/>
      <c r="L90" s="75"/>
      <c r="M90" s="75"/>
      <c r="N90" s="1"/>
      <c r="O90" s="1"/>
    </row>
    <row r="91" spans="2:15" x14ac:dyDescent="0.3">
      <c r="I91" s="75"/>
      <c r="J91" s="75"/>
      <c r="K91" s="75"/>
      <c r="L91" s="75"/>
      <c r="M91" s="75"/>
      <c r="N91" s="1"/>
      <c r="O91" s="1"/>
    </row>
    <row r="92" spans="2:15" x14ac:dyDescent="0.3">
      <c r="I92" s="75"/>
      <c r="J92" s="75"/>
      <c r="K92" s="75"/>
      <c r="L92" s="75"/>
      <c r="M92" s="75"/>
      <c r="N92" s="1"/>
      <c r="O92" s="1"/>
    </row>
    <row r="93" spans="2:15" x14ac:dyDescent="0.3">
      <c r="I93" s="75"/>
      <c r="J93" s="75"/>
      <c r="K93" s="75"/>
      <c r="L93" s="75"/>
      <c r="M93" s="75"/>
      <c r="N93" s="1"/>
      <c r="O93" s="1"/>
    </row>
    <row r="94" spans="2:15" x14ac:dyDescent="0.3">
      <c r="I94" s="75"/>
      <c r="J94" s="75"/>
      <c r="K94" s="75"/>
      <c r="L94" s="75"/>
      <c r="M94" s="75"/>
      <c r="N94" s="1"/>
      <c r="O94" s="1"/>
    </row>
    <row r="95" spans="2:15" x14ac:dyDescent="0.3">
      <c r="I95" s="75"/>
      <c r="J95" s="75"/>
      <c r="K95" s="75"/>
      <c r="L95" s="75"/>
      <c r="M95" s="75"/>
      <c r="N95" s="1"/>
      <c r="O95" s="1"/>
    </row>
    <row r="96" spans="2:15" x14ac:dyDescent="0.3">
      <c r="I96" s="75"/>
      <c r="J96" s="75"/>
      <c r="K96" s="75"/>
      <c r="L96" s="75"/>
      <c r="M96" s="75"/>
      <c r="N96" s="1"/>
      <c r="O96" s="1"/>
    </row>
    <row r="97" spans="4:15" x14ac:dyDescent="0.3">
      <c r="I97" s="75"/>
      <c r="J97" s="75"/>
      <c r="K97" s="75"/>
      <c r="L97" s="75"/>
      <c r="M97" s="75"/>
      <c r="N97" s="1"/>
      <c r="O97" s="1"/>
    </row>
    <row r="98" spans="4:15" x14ac:dyDescent="0.3">
      <c r="I98" s="75"/>
      <c r="J98" s="75"/>
      <c r="K98" s="75"/>
      <c r="L98" s="75"/>
      <c r="M98" s="75"/>
      <c r="N98" s="1"/>
      <c r="O98" s="1"/>
    </row>
    <row r="99" spans="4:15" x14ac:dyDescent="0.3">
      <c r="I99" s="75"/>
      <c r="J99" s="75"/>
      <c r="K99" s="75"/>
      <c r="L99" s="75"/>
      <c r="M99" s="75"/>
      <c r="N99" s="1"/>
      <c r="O99" s="1"/>
    </row>
    <row r="100" spans="4:15" x14ac:dyDescent="0.3">
      <c r="I100" s="75"/>
      <c r="J100" s="75"/>
      <c r="K100" s="75"/>
      <c r="L100" s="75"/>
      <c r="M100" s="75"/>
      <c r="N100" s="1"/>
      <c r="O100" s="1"/>
    </row>
    <row r="101" spans="4:15" x14ac:dyDescent="0.3">
      <c r="I101" s="52"/>
      <c r="J101" s="52"/>
      <c r="K101" s="52"/>
      <c r="L101" s="52"/>
      <c r="M101" s="52"/>
      <c r="N101" s="1"/>
      <c r="O101" s="1"/>
    </row>
    <row r="103" spans="4:15" ht="15" customHeight="1" x14ac:dyDescent="0.3">
      <c r="D103" s="123" t="s">
        <v>215</v>
      </c>
      <c r="E103" s="131"/>
      <c r="F103" s="131"/>
      <c r="G103" s="131"/>
      <c r="H103" s="131"/>
      <c r="I103" s="131"/>
      <c r="J103" s="131"/>
      <c r="K103" s="131"/>
      <c r="L103" s="131"/>
    </row>
    <row r="104" spans="4:15" x14ac:dyDescent="0.3">
      <c r="D104" s="124" t="s">
        <v>63</v>
      </c>
      <c r="E104" s="124"/>
      <c r="F104" s="124"/>
      <c r="G104" s="124"/>
      <c r="H104" s="124"/>
      <c r="I104" s="124"/>
      <c r="J104" s="124"/>
      <c r="K104" s="124"/>
      <c r="L104" s="124"/>
    </row>
    <row r="105" spans="4:15" x14ac:dyDescent="0.3">
      <c r="D105" s="5"/>
      <c r="E105" s="5"/>
      <c r="F105" s="5"/>
      <c r="G105" s="5"/>
      <c r="H105" s="5"/>
      <c r="I105" s="5"/>
      <c r="J105" s="5"/>
      <c r="K105" s="5"/>
      <c r="L105" s="5"/>
    </row>
    <row r="106" spans="4:15" ht="15" customHeight="1" x14ac:dyDescent="0.3">
      <c r="D106" s="6" t="s">
        <v>1</v>
      </c>
      <c r="E106" s="6"/>
      <c r="F106" s="6"/>
      <c r="G106" s="6"/>
      <c r="H106" s="6"/>
      <c r="I106" s="5"/>
      <c r="J106" s="5"/>
      <c r="K106" s="5"/>
      <c r="L106" s="5"/>
    </row>
    <row r="107" spans="4:15" ht="15" customHeight="1" x14ac:dyDescent="0.3">
      <c r="D107" s="5"/>
      <c r="E107" s="5"/>
      <c r="F107" s="5"/>
      <c r="G107" s="5"/>
      <c r="H107" s="5"/>
      <c r="I107" s="5"/>
      <c r="J107" s="5"/>
      <c r="K107" s="5"/>
      <c r="L107" s="5"/>
    </row>
    <row r="108" spans="4:15" ht="15.75" customHeight="1" x14ac:dyDescent="0.3">
      <c r="D108" s="5"/>
      <c r="E108" s="5"/>
      <c r="F108" s="132" t="s">
        <v>247</v>
      </c>
      <c r="G108" s="132"/>
      <c r="H108" s="132"/>
      <c r="I108" s="132"/>
      <c r="J108" s="132"/>
      <c r="K108" s="5"/>
      <c r="L108" s="5"/>
    </row>
    <row r="109" spans="4:15" ht="30.75" customHeight="1" x14ac:dyDescent="0.3">
      <c r="D109" s="5"/>
      <c r="E109" s="5"/>
      <c r="F109" s="132"/>
      <c r="G109" s="132"/>
      <c r="H109" s="132"/>
      <c r="I109" s="132"/>
      <c r="J109" s="132"/>
      <c r="K109" s="5"/>
      <c r="L109" s="5"/>
    </row>
    <row r="110" spans="4:15" ht="15.75" customHeight="1" x14ac:dyDescent="0.3">
      <c r="D110" s="5"/>
      <c r="E110" s="5"/>
      <c r="F110" s="5"/>
      <c r="G110" s="7"/>
      <c r="H110" s="7"/>
      <c r="I110" s="7"/>
      <c r="J110" s="5"/>
      <c r="K110" s="5"/>
      <c r="L110" s="5"/>
    </row>
    <row r="111" spans="4:15" ht="23.25" customHeight="1" x14ac:dyDescent="0.25">
      <c r="D111" s="5"/>
      <c r="E111" s="5"/>
      <c r="F111" s="62">
        <v>42776</v>
      </c>
      <c r="G111" s="61" t="s">
        <v>2</v>
      </c>
      <c r="H111" s="122" t="s">
        <v>216</v>
      </c>
      <c r="I111" s="122"/>
      <c r="J111" s="5"/>
      <c r="K111" s="5"/>
      <c r="L111" s="5"/>
    </row>
    <row r="112" spans="4:15" x14ac:dyDescent="0.3">
      <c r="D112" s="5"/>
      <c r="E112" s="5"/>
      <c r="F112" s="2" t="s">
        <v>3</v>
      </c>
      <c r="G112" s="5"/>
      <c r="H112" s="5"/>
      <c r="I112" s="5"/>
      <c r="J112" s="5"/>
      <c r="K112" s="5"/>
      <c r="L112" s="5"/>
    </row>
    <row r="113" spans="2:13" x14ac:dyDescent="0.3">
      <c r="D113" s="5"/>
      <c r="E113" s="5"/>
      <c r="F113" s="5"/>
      <c r="G113" s="123" t="s">
        <v>95</v>
      </c>
      <c r="H113" s="123"/>
      <c r="I113" s="5"/>
      <c r="J113" s="5"/>
      <c r="K113" s="5"/>
      <c r="L113" s="5"/>
    </row>
    <row r="114" spans="2:13" x14ac:dyDescent="0.3">
      <c r="D114" s="5"/>
      <c r="E114" s="5"/>
      <c r="F114" s="5"/>
      <c r="G114" s="124" t="s">
        <v>4</v>
      </c>
      <c r="H114" s="124"/>
      <c r="I114" s="5"/>
      <c r="J114" s="5"/>
      <c r="K114" s="5"/>
      <c r="L114" s="5"/>
    </row>
    <row r="116" spans="2:13" ht="14.4" thickBot="1" x14ac:dyDescent="0.35"/>
    <row r="117" spans="2:13" ht="14.4" thickBot="1" x14ac:dyDescent="0.35">
      <c r="B117" s="10" t="s">
        <v>6</v>
      </c>
      <c r="C117" s="115" t="s">
        <v>5</v>
      </c>
      <c r="D117" s="115"/>
      <c r="E117" s="115"/>
      <c r="F117" s="115"/>
      <c r="G117" s="115"/>
      <c r="H117" s="115"/>
      <c r="I117" s="115"/>
      <c r="J117" s="115"/>
      <c r="K117" s="115"/>
      <c r="L117" s="116"/>
    </row>
    <row r="118" spans="2:13" x14ac:dyDescent="0.3">
      <c r="B118" s="11" t="s">
        <v>7</v>
      </c>
      <c r="C118" s="117" t="s">
        <v>8</v>
      </c>
      <c r="D118" s="117"/>
      <c r="E118" s="117"/>
      <c r="F118" s="117"/>
      <c r="G118" s="117"/>
      <c r="H118" s="117"/>
      <c r="I118" s="125" t="s">
        <v>98</v>
      </c>
      <c r="J118" s="125"/>
      <c r="K118" s="125"/>
      <c r="L118" s="126"/>
    </row>
    <row r="119" spans="2:13" ht="14.4" thickBot="1" x14ac:dyDescent="0.35">
      <c r="B119" s="12" t="s">
        <v>9</v>
      </c>
      <c r="C119" s="112" t="s">
        <v>12</v>
      </c>
      <c r="D119" s="112"/>
      <c r="E119" s="112"/>
      <c r="F119" s="112"/>
      <c r="G119" s="112"/>
      <c r="H119" s="112"/>
      <c r="I119" s="113">
        <v>123456789</v>
      </c>
      <c r="J119" s="113"/>
      <c r="K119" s="113"/>
      <c r="L119" s="114"/>
    </row>
    <row r="120" spans="2:13" ht="15.75" customHeight="1" thickBot="1" x14ac:dyDescent="0.35">
      <c r="B120" s="23"/>
      <c r="C120" s="31"/>
      <c r="D120" s="31"/>
      <c r="E120" s="31"/>
      <c r="F120" s="31"/>
      <c r="G120" s="31"/>
      <c r="H120" s="31"/>
      <c r="I120" s="23"/>
      <c r="J120" s="23"/>
      <c r="K120" s="23"/>
      <c r="L120" s="23"/>
    </row>
    <row r="121" spans="2:13" ht="15" customHeight="1" thickBot="1" x14ac:dyDescent="0.35">
      <c r="B121" s="10" t="s">
        <v>18</v>
      </c>
      <c r="C121" s="115" t="s">
        <v>171</v>
      </c>
      <c r="D121" s="115"/>
      <c r="E121" s="115"/>
      <c r="F121" s="115"/>
      <c r="G121" s="115"/>
      <c r="H121" s="115"/>
      <c r="I121" s="115"/>
      <c r="J121" s="115"/>
      <c r="K121" s="116"/>
      <c r="L121" s="23"/>
    </row>
    <row r="122" spans="2:13" x14ac:dyDescent="0.3">
      <c r="B122" s="11" t="s">
        <v>137</v>
      </c>
      <c r="C122" s="117" t="s">
        <v>16</v>
      </c>
      <c r="D122" s="117"/>
      <c r="E122" s="117"/>
      <c r="F122" s="117"/>
      <c r="G122" s="117"/>
      <c r="H122" s="118">
        <v>42736</v>
      </c>
      <c r="I122" s="118"/>
      <c r="J122" s="118"/>
      <c r="K122" s="119"/>
      <c r="L122" s="23"/>
    </row>
    <row r="123" spans="2:13" ht="14.4" thickBot="1" x14ac:dyDescent="0.35">
      <c r="B123" s="12" t="s">
        <v>138</v>
      </c>
      <c r="C123" s="112" t="s">
        <v>17</v>
      </c>
      <c r="D123" s="112"/>
      <c r="E123" s="112"/>
      <c r="F123" s="112"/>
      <c r="G123" s="112"/>
      <c r="H123" s="120">
        <v>42775</v>
      </c>
      <c r="I123" s="120"/>
      <c r="J123" s="120"/>
      <c r="K123" s="121"/>
      <c r="L123" s="23"/>
    </row>
    <row r="124" spans="2:13" ht="14.4" thickBot="1" x14ac:dyDescent="0.35"/>
    <row r="125" spans="2:13" ht="14.4" thickBot="1" x14ac:dyDescent="0.35">
      <c r="B125" s="10" t="s">
        <v>10</v>
      </c>
      <c r="C125" s="106" t="s">
        <v>19</v>
      </c>
      <c r="D125" s="107"/>
      <c r="E125" s="107"/>
      <c r="F125" s="107"/>
      <c r="G125" s="107"/>
      <c r="H125" s="107"/>
      <c r="I125" s="107"/>
      <c r="J125" s="107"/>
      <c r="K125" s="107"/>
      <c r="L125" s="107"/>
      <c r="M125" s="108"/>
    </row>
    <row r="126" spans="2:13" ht="144" x14ac:dyDescent="0.3">
      <c r="B126" s="15" t="s">
        <v>13</v>
      </c>
      <c r="C126" s="109" t="s">
        <v>20</v>
      </c>
      <c r="D126" s="109"/>
      <c r="E126" s="56" t="s">
        <v>21</v>
      </c>
      <c r="F126" s="56" t="s">
        <v>250</v>
      </c>
      <c r="G126" s="56" t="s">
        <v>22</v>
      </c>
      <c r="H126" s="56" t="s">
        <v>23</v>
      </c>
      <c r="I126" s="110" t="s">
        <v>24</v>
      </c>
      <c r="J126" s="111"/>
      <c r="K126" s="56" t="s">
        <v>25</v>
      </c>
      <c r="L126" s="56" t="s">
        <v>26</v>
      </c>
      <c r="M126" s="41" t="s">
        <v>238</v>
      </c>
    </row>
    <row r="127" spans="2:13" ht="15.6" x14ac:dyDescent="0.3">
      <c r="B127" s="13" t="s">
        <v>115</v>
      </c>
      <c r="C127" s="100" t="str">
        <f>J7</f>
        <v>Vilniaus g. 5, Vilnius</v>
      </c>
      <c r="D127" s="100"/>
      <c r="E127" s="33" t="str">
        <f>J8</f>
        <v>VIJ0588</v>
      </c>
      <c r="F127" s="33" t="s">
        <v>88</v>
      </c>
      <c r="G127" s="33">
        <f>J9</f>
        <v>22</v>
      </c>
      <c r="H127" s="33">
        <f>J10</f>
        <v>1708</v>
      </c>
      <c r="I127" s="101">
        <f>J12</f>
        <v>42644</v>
      </c>
      <c r="J127" s="102"/>
      <c r="K127" s="46">
        <f>J30</f>
        <v>206.66800000000001</v>
      </c>
      <c r="L127" s="46">
        <f>M18</f>
        <v>411</v>
      </c>
      <c r="M127" s="34">
        <f>J78</f>
        <v>153.49714285714282</v>
      </c>
    </row>
    <row r="128" spans="2:13" ht="15.6" x14ac:dyDescent="0.3">
      <c r="B128" s="13" t="s">
        <v>116</v>
      </c>
      <c r="C128" s="100"/>
      <c r="D128" s="100"/>
      <c r="E128" s="33"/>
      <c r="F128" s="33"/>
      <c r="G128" s="33"/>
      <c r="H128" s="33"/>
      <c r="I128" s="101"/>
      <c r="J128" s="102"/>
      <c r="K128" s="46"/>
      <c r="L128" s="46"/>
      <c r="M128" s="34"/>
    </row>
    <row r="129" spans="2:13" ht="15.6" x14ac:dyDescent="0.3">
      <c r="B129" s="13" t="s">
        <v>117</v>
      </c>
      <c r="C129" s="100"/>
      <c r="D129" s="100"/>
      <c r="E129" s="33"/>
      <c r="F129" s="33"/>
      <c r="G129" s="33"/>
      <c r="H129" s="33"/>
      <c r="I129" s="101"/>
      <c r="J129" s="102"/>
      <c r="K129" s="46"/>
      <c r="L129" s="46"/>
      <c r="M129" s="34"/>
    </row>
    <row r="130" spans="2:13" ht="15.75" customHeight="1" x14ac:dyDescent="0.3">
      <c r="B130" s="13" t="s">
        <v>118</v>
      </c>
      <c r="C130" s="100"/>
      <c r="D130" s="100"/>
      <c r="E130" s="33"/>
      <c r="F130" s="33"/>
      <c r="G130" s="33"/>
      <c r="H130" s="33"/>
      <c r="I130" s="101"/>
      <c r="J130" s="102"/>
      <c r="K130" s="46"/>
      <c r="L130" s="46"/>
      <c r="M130" s="34"/>
    </row>
    <row r="131" spans="2:13" ht="16.5" customHeight="1" x14ac:dyDescent="0.3">
      <c r="B131" s="13" t="s">
        <v>119</v>
      </c>
      <c r="C131" s="100"/>
      <c r="D131" s="100"/>
      <c r="E131" s="33"/>
      <c r="F131" s="33"/>
      <c r="G131" s="33"/>
      <c r="H131" s="33"/>
      <c r="I131" s="101"/>
      <c r="J131" s="102"/>
      <c r="K131" s="46"/>
      <c r="L131" s="46"/>
      <c r="M131" s="34"/>
    </row>
    <row r="132" spans="2:13" ht="15.6" x14ac:dyDescent="0.3">
      <c r="B132" s="13" t="s">
        <v>120</v>
      </c>
      <c r="C132" s="100"/>
      <c r="D132" s="100"/>
      <c r="E132" s="33"/>
      <c r="F132" s="33"/>
      <c r="G132" s="33"/>
      <c r="H132" s="33"/>
      <c r="I132" s="101"/>
      <c r="J132" s="102"/>
      <c r="K132" s="46"/>
      <c r="L132" s="46"/>
      <c r="M132" s="34"/>
    </row>
    <row r="133" spans="2:13" ht="15.6" x14ac:dyDescent="0.3">
      <c r="B133" s="13" t="s">
        <v>121</v>
      </c>
      <c r="C133" s="100"/>
      <c r="D133" s="100"/>
      <c r="E133" s="33"/>
      <c r="F133" s="33"/>
      <c r="G133" s="33"/>
      <c r="H133" s="33"/>
      <c r="I133" s="101"/>
      <c r="J133" s="102"/>
      <c r="K133" s="46"/>
      <c r="L133" s="46"/>
      <c r="M133" s="34"/>
    </row>
    <row r="134" spans="2:13" ht="15.6" x14ac:dyDescent="0.3">
      <c r="B134" s="13" t="s">
        <v>122</v>
      </c>
      <c r="C134" s="100"/>
      <c r="D134" s="100"/>
      <c r="E134" s="33"/>
      <c r="F134" s="33"/>
      <c r="G134" s="33"/>
      <c r="H134" s="33"/>
      <c r="I134" s="101"/>
      <c r="J134" s="102"/>
      <c r="K134" s="46"/>
      <c r="L134" s="46"/>
      <c r="M134" s="34"/>
    </row>
    <row r="135" spans="2:13" ht="15.6" x14ac:dyDescent="0.3">
      <c r="B135" s="13" t="s">
        <v>123</v>
      </c>
      <c r="C135" s="100"/>
      <c r="D135" s="100"/>
      <c r="E135" s="33"/>
      <c r="F135" s="33"/>
      <c r="G135" s="33"/>
      <c r="H135" s="33"/>
      <c r="I135" s="101"/>
      <c r="J135" s="102"/>
      <c r="K135" s="46"/>
      <c r="L135" s="46"/>
      <c r="M135" s="34"/>
    </row>
    <row r="136" spans="2:13" ht="15.6" x14ac:dyDescent="0.3">
      <c r="B136" s="13" t="s">
        <v>159</v>
      </c>
      <c r="C136" s="100"/>
      <c r="D136" s="100"/>
      <c r="E136" s="33"/>
      <c r="F136" s="33"/>
      <c r="G136" s="33"/>
      <c r="H136" s="33"/>
      <c r="I136" s="101"/>
      <c r="J136" s="102"/>
      <c r="K136" s="46"/>
      <c r="L136" s="46"/>
      <c r="M136" s="34"/>
    </row>
    <row r="137" spans="2:13" ht="15.6" x14ac:dyDescent="0.3">
      <c r="B137" s="13" t="s">
        <v>160</v>
      </c>
      <c r="C137" s="100"/>
      <c r="D137" s="100"/>
      <c r="E137" s="33"/>
      <c r="F137" s="33"/>
      <c r="G137" s="33"/>
      <c r="H137" s="33"/>
      <c r="I137" s="101"/>
      <c r="J137" s="102"/>
      <c r="K137" s="46"/>
      <c r="L137" s="46"/>
      <c r="M137" s="34"/>
    </row>
    <row r="138" spans="2:13" ht="15.6" x14ac:dyDescent="0.3">
      <c r="B138" s="13" t="s">
        <v>161</v>
      </c>
      <c r="C138" s="100"/>
      <c r="D138" s="100"/>
      <c r="E138" s="33"/>
      <c r="F138" s="33"/>
      <c r="G138" s="33"/>
      <c r="H138" s="33"/>
      <c r="I138" s="101"/>
      <c r="J138" s="102"/>
      <c r="K138" s="46"/>
      <c r="L138" s="46"/>
      <c r="M138" s="34"/>
    </row>
    <row r="139" spans="2:13" ht="15.6" x14ac:dyDescent="0.3">
      <c r="B139" s="13" t="s">
        <v>162</v>
      </c>
      <c r="C139" s="100"/>
      <c r="D139" s="100"/>
      <c r="E139" s="33"/>
      <c r="F139" s="33"/>
      <c r="G139" s="33"/>
      <c r="H139" s="33"/>
      <c r="I139" s="101"/>
      <c r="J139" s="102"/>
      <c r="K139" s="46"/>
      <c r="L139" s="46"/>
      <c r="M139" s="34"/>
    </row>
    <row r="140" spans="2:13" ht="15.75" customHeight="1" x14ac:dyDescent="0.3">
      <c r="B140" s="13" t="s">
        <v>163</v>
      </c>
      <c r="C140" s="100"/>
      <c r="D140" s="100"/>
      <c r="E140" s="33"/>
      <c r="F140" s="33"/>
      <c r="G140" s="33"/>
      <c r="H140" s="33"/>
      <c r="I140" s="101"/>
      <c r="J140" s="102"/>
      <c r="K140" s="46"/>
      <c r="L140" s="46"/>
      <c r="M140" s="34"/>
    </row>
    <row r="141" spans="2:13" ht="16.5" customHeight="1" x14ac:dyDescent="0.3">
      <c r="B141" s="13" t="s">
        <v>164</v>
      </c>
      <c r="C141" s="100"/>
      <c r="D141" s="100"/>
      <c r="E141" s="33"/>
      <c r="F141" s="33"/>
      <c r="G141" s="33"/>
      <c r="H141" s="33"/>
      <c r="I141" s="101"/>
      <c r="J141" s="102"/>
      <c r="K141" s="46"/>
      <c r="L141" s="46"/>
      <c r="M141" s="34"/>
    </row>
    <row r="142" spans="2:13" ht="15.6" x14ac:dyDescent="0.3">
      <c r="B142" s="13" t="s">
        <v>165</v>
      </c>
      <c r="C142" s="100"/>
      <c r="D142" s="100"/>
      <c r="E142" s="33"/>
      <c r="F142" s="33"/>
      <c r="G142" s="33"/>
      <c r="H142" s="33"/>
      <c r="I142" s="101"/>
      <c r="J142" s="102"/>
      <c r="K142" s="46"/>
      <c r="L142" s="46"/>
      <c r="M142" s="34"/>
    </row>
    <row r="143" spans="2:13" ht="15.6" x14ac:dyDescent="0.3">
      <c r="B143" s="13" t="s">
        <v>166</v>
      </c>
      <c r="C143" s="100"/>
      <c r="D143" s="100"/>
      <c r="E143" s="33"/>
      <c r="F143" s="33"/>
      <c r="G143" s="33"/>
      <c r="H143" s="33"/>
      <c r="I143" s="101"/>
      <c r="J143" s="102"/>
      <c r="K143" s="46"/>
      <c r="L143" s="46"/>
      <c r="M143" s="34"/>
    </row>
    <row r="144" spans="2:13" ht="15.6" x14ac:dyDescent="0.3">
      <c r="B144" s="13" t="s">
        <v>167</v>
      </c>
      <c r="C144" s="100"/>
      <c r="D144" s="100"/>
      <c r="E144" s="33"/>
      <c r="F144" s="33"/>
      <c r="G144" s="33"/>
      <c r="H144" s="33"/>
      <c r="I144" s="101"/>
      <c r="J144" s="102"/>
      <c r="K144" s="46"/>
      <c r="L144" s="46"/>
      <c r="M144" s="34"/>
    </row>
    <row r="145" spans="2:15" ht="15.6" x14ac:dyDescent="0.3">
      <c r="B145" s="13" t="s">
        <v>168</v>
      </c>
      <c r="C145" s="100"/>
      <c r="D145" s="100"/>
      <c r="E145" s="33"/>
      <c r="F145" s="33"/>
      <c r="G145" s="33"/>
      <c r="H145" s="33"/>
      <c r="I145" s="101"/>
      <c r="J145" s="102"/>
      <c r="K145" s="46"/>
      <c r="L145" s="46"/>
      <c r="M145" s="34"/>
    </row>
    <row r="146" spans="2:15" ht="16.2" thickBot="1" x14ac:dyDescent="0.35">
      <c r="B146" s="12" t="s">
        <v>169</v>
      </c>
      <c r="C146" s="103"/>
      <c r="D146" s="103"/>
      <c r="E146" s="49"/>
      <c r="F146" s="49"/>
      <c r="G146" s="49"/>
      <c r="H146" s="49"/>
      <c r="I146" s="104"/>
      <c r="J146" s="105"/>
      <c r="K146" s="50"/>
      <c r="L146" s="50"/>
      <c r="M146" s="51"/>
    </row>
    <row r="147" spans="2:15" ht="16.2" thickBot="1" x14ac:dyDescent="0.35">
      <c r="C147" s="32"/>
      <c r="D147" s="32"/>
      <c r="E147" s="32"/>
      <c r="F147" s="35"/>
      <c r="G147" s="36"/>
      <c r="H147" s="37"/>
      <c r="I147" s="35"/>
      <c r="J147" s="32"/>
      <c r="K147" s="32"/>
      <c r="L147" s="38" t="s">
        <v>28</v>
      </c>
      <c r="M147" s="39">
        <f>+SUM(M127:M146)</f>
        <v>153.49714285714282</v>
      </c>
    </row>
    <row r="149" spans="2:15" x14ac:dyDescent="0.3">
      <c r="B149" s="75" t="s">
        <v>29</v>
      </c>
      <c r="C149" s="75"/>
      <c r="D149" s="75"/>
      <c r="E149" s="75"/>
      <c r="F149" s="75"/>
      <c r="G149" s="75"/>
      <c r="H149" s="75"/>
      <c r="I149" s="75"/>
      <c r="J149" s="75"/>
      <c r="K149" s="75"/>
      <c r="L149" s="75"/>
      <c r="M149" s="75"/>
    </row>
    <row r="150" spans="2:15" ht="15.75" customHeight="1" thickBot="1" x14ac:dyDescent="0.35"/>
    <row r="151" spans="2:15" ht="33.75" customHeight="1" thickBot="1" x14ac:dyDescent="0.35">
      <c r="B151" s="10" t="s">
        <v>30</v>
      </c>
      <c r="C151" s="91" t="s">
        <v>239</v>
      </c>
      <c r="D151" s="92"/>
      <c r="E151" s="92"/>
      <c r="F151" s="92"/>
      <c r="G151" s="92"/>
      <c r="H151" s="92"/>
      <c r="I151" s="92"/>
      <c r="J151" s="92"/>
      <c r="K151" s="92"/>
      <c r="L151" s="93"/>
      <c r="M151" s="1"/>
    </row>
    <row r="152" spans="2:15" ht="15" customHeight="1" x14ac:dyDescent="0.3">
      <c r="B152" s="11" t="s">
        <v>31</v>
      </c>
      <c r="C152" s="94" t="s">
        <v>32</v>
      </c>
      <c r="D152" s="95"/>
      <c r="E152" s="95"/>
      <c r="F152" s="95"/>
      <c r="G152" s="95"/>
      <c r="H152" s="96"/>
      <c r="I152" s="97" t="str">
        <f>I118</f>
        <v>UAB "Administratorius"</v>
      </c>
      <c r="J152" s="98"/>
      <c r="K152" s="98"/>
      <c r="L152" s="99"/>
    </row>
    <row r="153" spans="2:15" ht="15" customHeight="1" x14ac:dyDescent="0.3">
      <c r="B153" s="13" t="s">
        <v>33</v>
      </c>
      <c r="C153" s="84" t="s">
        <v>34</v>
      </c>
      <c r="D153" s="85"/>
      <c r="E153" s="85"/>
      <c r="F153" s="85"/>
      <c r="G153" s="85"/>
      <c r="H153" s="86"/>
      <c r="I153" s="90">
        <f>I119</f>
        <v>123456789</v>
      </c>
      <c r="J153" s="88"/>
      <c r="K153" s="88"/>
      <c r="L153" s="89"/>
    </row>
    <row r="154" spans="2:15" ht="15" customHeight="1" x14ac:dyDescent="0.3">
      <c r="B154" s="13" t="s">
        <v>35</v>
      </c>
      <c r="C154" s="84" t="s">
        <v>36</v>
      </c>
      <c r="D154" s="85"/>
      <c r="E154" s="85"/>
      <c r="F154" s="85"/>
      <c r="G154" s="85"/>
      <c r="H154" s="86"/>
      <c r="I154" s="87">
        <f>M147</f>
        <v>153.49714285714282</v>
      </c>
      <c r="J154" s="88"/>
      <c r="K154" s="88"/>
      <c r="L154" s="89"/>
    </row>
    <row r="155" spans="2:15" ht="33" customHeight="1" x14ac:dyDescent="0.3">
      <c r="B155" s="13" t="s">
        <v>37</v>
      </c>
      <c r="C155" s="84" t="s">
        <v>240</v>
      </c>
      <c r="D155" s="85"/>
      <c r="E155" s="85"/>
      <c r="F155" s="85"/>
      <c r="G155" s="85"/>
      <c r="H155" s="86"/>
      <c r="I155" s="90" t="s">
        <v>248</v>
      </c>
      <c r="J155" s="88"/>
      <c r="K155" s="88"/>
      <c r="L155" s="89"/>
    </row>
    <row r="157" spans="2:15" x14ac:dyDescent="0.3">
      <c r="B157" s="81" t="s">
        <v>38</v>
      </c>
      <c r="C157" s="81"/>
      <c r="D157" s="81"/>
      <c r="E157" s="81"/>
      <c r="F157" s="81"/>
      <c r="G157" s="81"/>
      <c r="H157" s="81"/>
      <c r="I157" s="81"/>
      <c r="J157" s="81"/>
    </row>
    <row r="158" spans="2:15" x14ac:dyDescent="0.3">
      <c r="B158" s="18"/>
      <c r="C158" s="18"/>
      <c r="D158" s="18"/>
      <c r="E158" s="18"/>
      <c r="F158" s="18"/>
      <c r="G158" s="18"/>
      <c r="H158" s="18"/>
      <c r="I158" s="18"/>
      <c r="J158" s="18"/>
    </row>
    <row r="159" spans="2:15" x14ac:dyDescent="0.3">
      <c r="B159" s="82" t="s">
        <v>39</v>
      </c>
      <c r="C159" s="82"/>
      <c r="D159" s="18"/>
      <c r="E159" s="18"/>
      <c r="F159" s="18"/>
      <c r="G159" s="18"/>
      <c r="H159" s="18"/>
      <c r="I159" s="18"/>
      <c r="J159" s="18"/>
    </row>
    <row r="160" spans="2:15" ht="52.5" customHeight="1" x14ac:dyDescent="0.3">
      <c r="B160" s="19" t="s">
        <v>6</v>
      </c>
      <c r="C160" s="78" t="s">
        <v>50</v>
      </c>
      <c r="D160" s="78"/>
      <c r="E160" s="78"/>
      <c r="F160" s="78"/>
      <c r="G160" s="78"/>
      <c r="H160" s="78"/>
      <c r="I160" s="78"/>
      <c r="J160" s="78"/>
      <c r="K160" s="78"/>
      <c r="L160" s="78"/>
      <c r="M160" s="78"/>
      <c r="N160" s="1"/>
      <c r="O160" s="1"/>
    </row>
    <row r="161" spans="2:15" ht="15.6" x14ac:dyDescent="0.3">
      <c r="B161" s="19" t="s">
        <v>10</v>
      </c>
      <c r="C161" s="78" t="s">
        <v>51</v>
      </c>
      <c r="D161" s="78"/>
      <c r="E161" s="78"/>
      <c r="F161" s="78"/>
      <c r="G161" s="78"/>
      <c r="H161" s="78"/>
      <c r="I161" s="78"/>
      <c r="J161" s="78"/>
      <c r="K161" s="78"/>
      <c r="L161" s="78"/>
      <c r="M161" s="78"/>
      <c r="N161" s="78"/>
      <c r="O161" s="78"/>
    </row>
    <row r="162" spans="2:15" ht="82.5" customHeight="1" x14ac:dyDescent="0.3">
      <c r="B162" s="19" t="s">
        <v>18</v>
      </c>
      <c r="C162" s="83" t="s">
        <v>52</v>
      </c>
      <c r="D162" s="83"/>
      <c r="E162" s="83"/>
      <c r="F162" s="83"/>
      <c r="G162" s="83"/>
      <c r="H162" s="83"/>
      <c r="I162" s="83"/>
      <c r="J162" s="83"/>
      <c r="K162" s="83"/>
      <c r="L162" s="83"/>
      <c r="M162" s="83"/>
      <c r="N162" s="1"/>
      <c r="O162" s="1"/>
    </row>
    <row r="163" spans="2:15" ht="40.5" customHeight="1" x14ac:dyDescent="0.3">
      <c r="B163" s="19" t="s">
        <v>40</v>
      </c>
      <c r="C163" s="83" t="s">
        <v>42</v>
      </c>
      <c r="D163" s="83"/>
      <c r="E163" s="83"/>
      <c r="F163" s="83"/>
      <c r="G163" s="83"/>
      <c r="H163" s="83"/>
      <c r="I163" s="83"/>
      <c r="J163" s="83"/>
      <c r="K163" s="83"/>
      <c r="L163" s="83"/>
      <c r="M163" s="83"/>
      <c r="N163" s="1"/>
      <c r="O163" s="1"/>
    </row>
    <row r="164" spans="2:15" ht="15.6" x14ac:dyDescent="0.3">
      <c r="B164" s="19" t="s">
        <v>41</v>
      </c>
      <c r="C164" s="78" t="s">
        <v>44</v>
      </c>
      <c r="D164" s="78"/>
      <c r="E164" s="78"/>
      <c r="F164" s="78"/>
      <c r="G164" s="78"/>
      <c r="H164" s="78"/>
      <c r="I164" s="78"/>
      <c r="J164" s="78"/>
      <c r="K164" s="78"/>
      <c r="L164" s="78"/>
      <c r="M164" s="78"/>
      <c r="N164" s="1"/>
      <c r="O164" s="1"/>
    </row>
    <row r="165" spans="2:15" ht="54" customHeight="1" x14ac:dyDescent="0.3">
      <c r="B165" s="19" t="s">
        <v>43</v>
      </c>
      <c r="C165" s="78" t="s">
        <v>53</v>
      </c>
      <c r="D165" s="78"/>
      <c r="E165" s="78"/>
      <c r="F165" s="78"/>
      <c r="G165" s="78"/>
      <c r="H165" s="78"/>
      <c r="I165" s="78"/>
      <c r="J165" s="78"/>
      <c r="K165" s="78"/>
      <c r="L165" s="78"/>
      <c r="M165" s="78"/>
      <c r="N165" s="1"/>
      <c r="O165" s="1"/>
    </row>
    <row r="166" spans="2:15" ht="54" customHeight="1" x14ac:dyDescent="0.3">
      <c r="B166" s="19" t="s">
        <v>45</v>
      </c>
      <c r="C166" s="78" t="s">
        <v>46</v>
      </c>
      <c r="D166" s="78"/>
      <c r="E166" s="78"/>
      <c r="F166" s="78"/>
      <c r="G166" s="78"/>
      <c r="H166" s="78"/>
      <c r="I166" s="78"/>
      <c r="J166" s="78"/>
      <c r="K166" s="78"/>
      <c r="L166" s="78"/>
      <c r="M166" s="78"/>
      <c r="N166" s="1"/>
      <c r="O166" s="1"/>
    </row>
    <row r="167" spans="2:15" ht="15.6" x14ac:dyDescent="0.3">
      <c r="B167" s="19" t="s">
        <v>47</v>
      </c>
      <c r="C167" s="78" t="s">
        <v>54</v>
      </c>
      <c r="D167" s="78"/>
      <c r="E167" s="78"/>
      <c r="F167" s="78"/>
      <c r="G167" s="78"/>
      <c r="H167" s="78"/>
      <c r="I167" s="78"/>
      <c r="J167" s="78"/>
      <c r="K167" s="78"/>
      <c r="L167" s="78"/>
      <c r="M167" s="78"/>
      <c r="N167" s="1"/>
      <c r="O167" s="1"/>
    </row>
    <row r="168" spans="2:15" ht="54" customHeight="1" x14ac:dyDescent="0.3">
      <c r="B168" s="19" t="s">
        <v>55</v>
      </c>
      <c r="C168" s="78" t="s">
        <v>58</v>
      </c>
      <c r="D168" s="78"/>
      <c r="E168" s="78"/>
      <c r="F168" s="78"/>
      <c r="G168" s="78"/>
      <c r="H168" s="78"/>
      <c r="I168" s="78"/>
      <c r="J168" s="78"/>
      <c r="K168" s="78"/>
      <c r="L168" s="78"/>
      <c r="M168" s="78"/>
      <c r="N168" s="1"/>
      <c r="O168" s="1"/>
    </row>
    <row r="169" spans="2:15" ht="15.6" x14ac:dyDescent="0.3">
      <c r="B169" s="19" t="s">
        <v>56</v>
      </c>
      <c r="C169" s="78" t="s">
        <v>59</v>
      </c>
      <c r="D169" s="78"/>
      <c r="E169" s="78"/>
      <c r="F169" s="78"/>
      <c r="G169" s="78"/>
      <c r="H169" s="78"/>
      <c r="I169" s="78"/>
      <c r="J169" s="78"/>
      <c r="K169" s="78"/>
      <c r="L169" s="78"/>
      <c r="M169" s="78"/>
      <c r="N169" s="1"/>
      <c r="O169" s="1"/>
    </row>
    <row r="170" spans="2:15" ht="36.75" customHeight="1" x14ac:dyDescent="0.3">
      <c r="B170" s="19" t="s">
        <v>57</v>
      </c>
      <c r="C170" s="78" t="s">
        <v>60</v>
      </c>
      <c r="D170" s="78"/>
      <c r="E170" s="78"/>
      <c r="F170" s="78"/>
      <c r="G170" s="78"/>
      <c r="H170" s="78"/>
      <c r="I170" s="78"/>
      <c r="J170" s="78"/>
      <c r="K170" s="78"/>
      <c r="L170" s="78"/>
      <c r="M170" s="78"/>
      <c r="N170" s="1"/>
      <c r="O170" s="1"/>
    </row>
    <row r="171" spans="2:15" ht="15.6" x14ac:dyDescent="0.3">
      <c r="B171" s="20" t="s">
        <v>61</v>
      </c>
      <c r="C171" s="78" t="s">
        <v>62</v>
      </c>
      <c r="D171" s="78"/>
      <c r="E171" s="78"/>
      <c r="F171" s="78"/>
      <c r="G171" s="78"/>
      <c r="H171" s="78"/>
      <c r="I171" s="78"/>
      <c r="J171" s="78"/>
      <c r="K171" s="78"/>
      <c r="L171" s="78"/>
      <c r="M171" s="78"/>
      <c r="N171" s="1"/>
      <c r="O171" s="1"/>
    </row>
    <row r="172" spans="2:15" ht="15.6" x14ac:dyDescent="0.3">
      <c r="B172" s="20"/>
      <c r="C172" s="55"/>
      <c r="D172" s="55"/>
      <c r="E172" s="55"/>
      <c r="F172" s="55"/>
      <c r="G172" s="55"/>
      <c r="H172" s="55"/>
      <c r="I172" s="55"/>
      <c r="J172" s="55"/>
      <c r="K172" s="55"/>
      <c r="L172" s="55"/>
      <c r="M172" s="55"/>
      <c r="N172" s="1"/>
      <c r="O172" s="1"/>
    </row>
    <row r="173" spans="2:15" x14ac:dyDescent="0.3">
      <c r="B173" s="5"/>
      <c r="C173" s="5"/>
      <c r="D173" s="5"/>
      <c r="E173" s="5"/>
      <c r="F173" s="5"/>
      <c r="G173" s="5"/>
      <c r="H173" s="5"/>
      <c r="I173" s="5"/>
      <c r="J173" s="5"/>
    </row>
    <row r="174" spans="2:15" x14ac:dyDescent="0.3">
      <c r="B174" s="5"/>
      <c r="C174" s="79"/>
      <c r="D174" s="79"/>
      <c r="E174" s="79"/>
      <c r="F174" s="79"/>
      <c r="G174" s="79"/>
      <c r="H174" s="5"/>
      <c r="I174" s="79"/>
      <c r="J174" s="79"/>
    </row>
    <row r="175" spans="2:15" x14ac:dyDescent="0.3">
      <c r="B175" s="5"/>
      <c r="C175" s="80" t="s">
        <v>48</v>
      </c>
      <c r="D175" s="80"/>
      <c r="E175" s="80"/>
      <c r="F175" s="80"/>
      <c r="G175" s="80"/>
      <c r="H175" s="18"/>
      <c r="I175" s="80" t="s">
        <v>49</v>
      </c>
      <c r="J175" s="80"/>
    </row>
    <row r="176" spans="2:15"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row r="239" spans="2:2" x14ac:dyDescent="0.3">
      <c r="B239" s="3"/>
    </row>
    <row r="240" spans="2:2" x14ac:dyDescent="0.3">
      <c r="B240" s="3"/>
    </row>
    <row r="241" spans="2:2" x14ac:dyDescent="0.3">
      <c r="B241" s="3"/>
    </row>
    <row r="242" spans="2:2" x14ac:dyDescent="0.3">
      <c r="B242" s="3"/>
    </row>
    <row r="243" spans="2:2" x14ac:dyDescent="0.3">
      <c r="B243" s="3"/>
    </row>
    <row r="244" spans="2:2" x14ac:dyDescent="0.3">
      <c r="B244" s="3"/>
    </row>
  </sheetData>
  <mergeCells count="261">
    <mergeCell ref="C3:N3"/>
    <mergeCell ref="B5:C5"/>
    <mergeCell ref="C6:N6"/>
    <mergeCell ref="C7:I7"/>
    <mergeCell ref="J7:N7"/>
    <mergeCell ref="C8:I8"/>
    <mergeCell ref="J8:N8"/>
    <mergeCell ref="C12:I12"/>
    <mergeCell ref="J12:N12"/>
    <mergeCell ref="C15:N15"/>
    <mergeCell ref="C16:L16"/>
    <mergeCell ref="M16:N16"/>
    <mergeCell ref="C17:L17"/>
    <mergeCell ref="M17:N17"/>
    <mergeCell ref="C9:I9"/>
    <mergeCell ref="J9:N9"/>
    <mergeCell ref="C10:I10"/>
    <mergeCell ref="J10:N10"/>
    <mergeCell ref="C11:I11"/>
    <mergeCell ref="J11:N11"/>
    <mergeCell ref="C13:I13"/>
    <mergeCell ref="J13:N13"/>
    <mergeCell ref="C23:G23"/>
    <mergeCell ref="H23:K23"/>
    <mergeCell ref="C24:G24"/>
    <mergeCell ref="H24:K24"/>
    <mergeCell ref="C25:G25"/>
    <mergeCell ref="H25:K25"/>
    <mergeCell ref="C18:L18"/>
    <mergeCell ref="M18:N18"/>
    <mergeCell ref="M19:N19"/>
    <mergeCell ref="C21:K21"/>
    <mergeCell ref="C22:G22"/>
    <mergeCell ref="H22:K22"/>
    <mergeCell ref="C30:I30"/>
    <mergeCell ref="J30:N30"/>
    <mergeCell ref="C31:I31"/>
    <mergeCell ref="J31:N31"/>
    <mergeCell ref="C33:M33"/>
    <mergeCell ref="D34:F34"/>
    <mergeCell ref="G34:I34"/>
    <mergeCell ref="J34:M34"/>
    <mergeCell ref="C26:G26"/>
    <mergeCell ref="H26:I26"/>
    <mergeCell ref="J26:K26"/>
    <mergeCell ref="C28:N28"/>
    <mergeCell ref="C29:I29"/>
    <mergeCell ref="J29:N29"/>
    <mergeCell ref="D37:F37"/>
    <mergeCell ref="G37:I37"/>
    <mergeCell ref="J37:M37"/>
    <mergeCell ref="D38:F38"/>
    <mergeCell ref="G38:I38"/>
    <mergeCell ref="J38:M38"/>
    <mergeCell ref="D35:F35"/>
    <mergeCell ref="G35:I35"/>
    <mergeCell ref="J35:M35"/>
    <mergeCell ref="D36:F36"/>
    <mergeCell ref="G36:I36"/>
    <mergeCell ref="J36:M36"/>
    <mergeCell ref="D41:F41"/>
    <mergeCell ref="G41:I41"/>
    <mergeCell ref="J41:M41"/>
    <mergeCell ref="C43:K43"/>
    <mergeCell ref="C44:D44"/>
    <mergeCell ref="E44:G44"/>
    <mergeCell ref="H44:K44"/>
    <mergeCell ref="D39:F39"/>
    <mergeCell ref="G39:I39"/>
    <mergeCell ref="J39:M39"/>
    <mergeCell ref="D40:F40"/>
    <mergeCell ref="G40:I40"/>
    <mergeCell ref="J40:M40"/>
    <mergeCell ref="C47:D47"/>
    <mergeCell ref="E47:G47"/>
    <mergeCell ref="H47:K47"/>
    <mergeCell ref="C48:D48"/>
    <mergeCell ref="E48:G48"/>
    <mergeCell ref="H48:K48"/>
    <mergeCell ref="C45:D45"/>
    <mergeCell ref="E45:G45"/>
    <mergeCell ref="H45:K45"/>
    <mergeCell ref="C46:D46"/>
    <mergeCell ref="E46:G46"/>
    <mergeCell ref="H46:K46"/>
    <mergeCell ref="C51:D51"/>
    <mergeCell ref="E51:G51"/>
    <mergeCell ref="H51:K51"/>
    <mergeCell ref="C53:N53"/>
    <mergeCell ref="D54:F54"/>
    <mergeCell ref="G54:I54"/>
    <mergeCell ref="J54:K54"/>
    <mergeCell ref="L54:N54"/>
    <mergeCell ref="C49:D49"/>
    <mergeCell ref="E49:G49"/>
    <mergeCell ref="H49:K49"/>
    <mergeCell ref="C50:D50"/>
    <mergeCell ref="E50:G50"/>
    <mergeCell ref="H50:K50"/>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J61:K61"/>
    <mergeCell ref="L61:N61"/>
    <mergeCell ref="C63:K63"/>
    <mergeCell ref="D64:F64"/>
    <mergeCell ref="G64:H64"/>
    <mergeCell ref="I64:K64"/>
    <mergeCell ref="D59:F59"/>
    <mergeCell ref="G59:I59"/>
    <mergeCell ref="J59:K59"/>
    <mergeCell ref="L59:N59"/>
    <mergeCell ref="D60:F60"/>
    <mergeCell ref="G60:I60"/>
    <mergeCell ref="J60:K60"/>
    <mergeCell ref="L60:N60"/>
    <mergeCell ref="C1:N1"/>
    <mergeCell ref="C19:L19"/>
    <mergeCell ref="D69:F69"/>
    <mergeCell ref="D70:F70"/>
    <mergeCell ref="D71:F71"/>
    <mergeCell ref="D72:F72"/>
    <mergeCell ref="I69:K69"/>
    <mergeCell ref="I70:K70"/>
    <mergeCell ref="I71:K71"/>
    <mergeCell ref="I72:K72"/>
    <mergeCell ref="D67:F67"/>
    <mergeCell ref="G67:H67"/>
    <mergeCell ref="I67:K67"/>
    <mergeCell ref="D68:F68"/>
    <mergeCell ref="G68:H68"/>
    <mergeCell ref="I68:K68"/>
    <mergeCell ref="D65:F65"/>
    <mergeCell ref="G65:H65"/>
    <mergeCell ref="I65:K65"/>
    <mergeCell ref="D66:F66"/>
    <mergeCell ref="G66:H66"/>
    <mergeCell ref="I66:K66"/>
    <mergeCell ref="D61:F61"/>
    <mergeCell ref="G61:I61"/>
    <mergeCell ref="I73:K73"/>
    <mergeCell ref="C83:N83"/>
    <mergeCell ref="I85:M100"/>
    <mergeCell ref="D103:L103"/>
    <mergeCell ref="D104:L104"/>
    <mergeCell ref="F108:J109"/>
    <mergeCell ref="D73:F73"/>
    <mergeCell ref="G69:H69"/>
    <mergeCell ref="G70:H70"/>
    <mergeCell ref="G71:H71"/>
    <mergeCell ref="G72:H72"/>
    <mergeCell ref="G73:H73"/>
    <mergeCell ref="B76:C76"/>
    <mergeCell ref="D76:F76"/>
    <mergeCell ref="G76:H76"/>
    <mergeCell ref="I76:K76"/>
    <mergeCell ref="C78:I78"/>
    <mergeCell ref="J78:K78"/>
    <mergeCell ref="D74:F74"/>
    <mergeCell ref="G74:H74"/>
    <mergeCell ref="I74:K74"/>
    <mergeCell ref="D75:F75"/>
    <mergeCell ref="G75:H75"/>
    <mergeCell ref="I75:K75"/>
    <mergeCell ref="C119:H119"/>
    <mergeCell ref="I119:L119"/>
    <mergeCell ref="C121:K121"/>
    <mergeCell ref="C122:G122"/>
    <mergeCell ref="H122:K122"/>
    <mergeCell ref="C123:G123"/>
    <mergeCell ref="H123:K123"/>
    <mergeCell ref="H111:I111"/>
    <mergeCell ref="G113:H113"/>
    <mergeCell ref="G114:H114"/>
    <mergeCell ref="C117:L117"/>
    <mergeCell ref="C118:H118"/>
    <mergeCell ref="I118:L118"/>
    <mergeCell ref="C129:D129"/>
    <mergeCell ref="I129:J129"/>
    <mergeCell ref="C130:D130"/>
    <mergeCell ref="I130:J130"/>
    <mergeCell ref="C131:D131"/>
    <mergeCell ref="I131:J131"/>
    <mergeCell ref="C125:M125"/>
    <mergeCell ref="C126:D126"/>
    <mergeCell ref="I126:J126"/>
    <mergeCell ref="C127:D127"/>
    <mergeCell ref="I127:J127"/>
    <mergeCell ref="C128:D128"/>
    <mergeCell ref="I128:J128"/>
    <mergeCell ref="C135:D135"/>
    <mergeCell ref="I135:J135"/>
    <mergeCell ref="C136:D136"/>
    <mergeCell ref="I136:J136"/>
    <mergeCell ref="C137:D137"/>
    <mergeCell ref="I137:J137"/>
    <mergeCell ref="C132:D132"/>
    <mergeCell ref="I132:J132"/>
    <mergeCell ref="C133:D133"/>
    <mergeCell ref="I133:J133"/>
    <mergeCell ref="C134:D134"/>
    <mergeCell ref="I134:J134"/>
    <mergeCell ref="C141:D141"/>
    <mergeCell ref="I141:J141"/>
    <mergeCell ref="C142:D142"/>
    <mergeCell ref="I142:J142"/>
    <mergeCell ref="C143:D143"/>
    <mergeCell ref="I143:J143"/>
    <mergeCell ref="C138:D138"/>
    <mergeCell ref="I138:J138"/>
    <mergeCell ref="C139:D139"/>
    <mergeCell ref="I139:J139"/>
    <mergeCell ref="C140:D140"/>
    <mergeCell ref="I140:J140"/>
    <mergeCell ref="B149:M149"/>
    <mergeCell ref="C151:L151"/>
    <mergeCell ref="C152:H152"/>
    <mergeCell ref="I152:L152"/>
    <mergeCell ref="C153:H153"/>
    <mergeCell ref="I153:L153"/>
    <mergeCell ref="C144:D144"/>
    <mergeCell ref="I144:J144"/>
    <mergeCell ref="C145:D145"/>
    <mergeCell ref="I145:J145"/>
    <mergeCell ref="C146:D146"/>
    <mergeCell ref="I146:J146"/>
    <mergeCell ref="B157:J157"/>
    <mergeCell ref="B159:C159"/>
    <mergeCell ref="C160:M160"/>
    <mergeCell ref="C161:O161"/>
    <mergeCell ref="C162:M162"/>
    <mergeCell ref="C163:M163"/>
    <mergeCell ref="C154:H154"/>
    <mergeCell ref="I154:L154"/>
    <mergeCell ref="C155:H155"/>
    <mergeCell ref="I155:L155"/>
    <mergeCell ref="C170:M170"/>
    <mergeCell ref="C171:M171"/>
    <mergeCell ref="C174:G174"/>
    <mergeCell ref="I174:J174"/>
    <mergeCell ref="C175:G175"/>
    <mergeCell ref="I175:J175"/>
    <mergeCell ref="C164:M164"/>
    <mergeCell ref="C165:M165"/>
    <mergeCell ref="C166:M166"/>
    <mergeCell ref="C167:M167"/>
    <mergeCell ref="C168:M168"/>
    <mergeCell ref="C169:M169"/>
  </mergeCells>
  <pageMargins left="0.25" right="0.25" top="0.75" bottom="0.75" header="0.3" footer="0.3"/>
  <pageSetup paperSize="9" scale="92" orientation="landscape" r:id="rId1"/>
  <rowBreaks count="4" manualBreakCount="4">
    <brk id="27" max="16383" man="1"/>
    <brk id="42" max="16383" man="1"/>
    <brk id="62" max="16383" man="1"/>
    <brk id="82" max="14"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H26:I26</xm:sqref>
        </x14:dataValidation>
        <x14:dataValidation type="list" allowBlank="1" showInputMessage="1" showErrorMessage="1">
          <x14:formula1>
            <xm:f>Sąrašai!$A$1:$A$2</xm:f>
          </x14:formula1>
          <xm:sqref>J55:K60 G65:H75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82"/>
  <sheetViews>
    <sheetView tabSelected="1" view="pageBreakPreview" zoomScale="117" zoomScaleNormal="100" zoomScaleSheetLayoutView="117" workbookViewId="0">
      <selection activeCell="I1" sqref="I1:M11"/>
    </sheetView>
  </sheetViews>
  <sheetFormatPr defaultColWidth="9.109375" defaultRowHeight="13.8" x14ac:dyDescent="0.3"/>
  <cols>
    <col min="1" max="1" width="3.44140625" style="3" customWidth="1"/>
    <col min="2" max="2" width="5.88671875" style="4" customWidth="1"/>
    <col min="3" max="3" width="9.109375" style="3"/>
    <col min="4" max="4" width="15.88671875" style="3" customWidth="1"/>
    <col min="5" max="5" width="13.109375" style="3" customWidth="1"/>
    <col min="6" max="6" width="10.44140625" style="3" bestFit="1" customWidth="1"/>
    <col min="7" max="7" width="9.109375" style="3"/>
    <col min="8" max="8" width="10.33203125" style="3" customWidth="1"/>
    <col min="9" max="9" width="9.109375" style="3"/>
    <col min="10" max="10" width="10.109375" style="3" bestFit="1" customWidth="1"/>
    <col min="11" max="11" width="13.33203125" style="3" customWidth="1"/>
    <col min="12" max="12" width="15.109375" style="3" customWidth="1"/>
    <col min="13" max="13" width="15.5546875" style="3" customWidth="1"/>
    <col min="14" max="14" width="5.33203125" style="3" customWidth="1"/>
    <col min="15" max="15" width="7.33203125" style="3" customWidth="1"/>
    <col min="16" max="16384" width="9.109375" style="3"/>
  </cols>
  <sheetData>
    <row r="1" spans="4:18" ht="15" customHeight="1" x14ac:dyDescent="0.3">
      <c r="I1" s="201" t="s">
        <v>253</v>
      </c>
      <c r="J1" s="201"/>
      <c r="K1" s="201"/>
      <c r="L1" s="201"/>
      <c r="M1" s="201"/>
      <c r="N1" s="201"/>
      <c r="O1" s="201"/>
      <c r="P1" s="201"/>
      <c r="Q1" s="201"/>
      <c r="R1" s="201"/>
    </row>
    <row r="2" spans="4:18" x14ac:dyDescent="0.3">
      <c r="I2" s="201"/>
      <c r="J2" s="201"/>
      <c r="K2" s="201"/>
      <c r="L2" s="201"/>
      <c r="M2" s="201"/>
      <c r="N2" s="201"/>
      <c r="O2" s="201"/>
      <c r="P2" s="201"/>
      <c r="Q2" s="201"/>
      <c r="R2" s="201"/>
    </row>
    <row r="3" spans="4:18" x14ac:dyDescent="0.3">
      <c r="I3" s="201"/>
      <c r="J3" s="201"/>
      <c r="K3" s="201"/>
      <c r="L3" s="201"/>
      <c r="M3" s="201"/>
      <c r="N3" s="201"/>
      <c r="O3" s="201"/>
      <c r="P3" s="201"/>
      <c r="Q3" s="201"/>
      <c r="R3" s="201"/>
    </row>
    <row r="4" spans="4:18" x14ac:dyDescent="0.3">
      <c r="I4" s="201"/>
      <c r="J4" s="201"/>
      <c r="K4" s="201"/>
      <c r="L4" s="201"/>
      <c r="M4" s="201"/>
      <c r="N4" s="201"/>
      <c r="O4" s="201"/>
      <c r="P4" s="201"/>
      <c r="Q4" s="201"/>
      <c r="R4" s="201"/>
    </row>
    <row r="5" spans="4:18" x14ac:dyDescent="0.3">
      <c r="I5" s="201"/>
      <c r="J5" s="201"/>
      <c r="K5" s="201"/>
      <c r="L5" s="201"/>
      <c r="M5" s="201"/>
      <c r="N5" s="201"/>
      <c r="O5" s="201"/>
      <c r="P5" s="201"/>
      <c r="Q5" s="201"/>
      <c r="R5" s="201"/>
    </row>
    <row r="6" spans="4:18" x14ac:dyDescent="0.3">
      <c r="I6" s="201"/>
      <c r="J6" s="201"/>
      <c r="K6" s="201"/>
      <c r="L6" s="201"/>
      <c r="M6" s="201"/>
      <c r="N6" s="201"/>
      <c r="O6" s="201"/>
      <c r="P6" s="201"/>
      <c r="Q6" s="201"/>
      <c r="R6" s="201"/>
    </row>
    <row r="7" spans="4:18" x14ac:dyDescent="0.3">
      <c r="I7" s="201"/>
      <c r="J7" s="201"/>
      <c r="K7" s="201"/>
      <c r="L7" s="201"/>
      <c r="M7" s="201"/>
      <c r="N7" s="201"/>
      <c r="O7" s="201"/>
      <c r="P7" s="201"/>
      <c r="Q7" s="201"/>
      <c r="R7" s="201"/>
    </row>
    <row r="8" spans="4:18" x14ac:dyDescent="0.3">
      <c r="I8" s="201"/>
      <c r="J8" s="201"/>
      <c r="K8" s="201"/>
      <c r="L8" s="201"/>
      <c r="M8" s="201"/>
      <c r="N8" s="201"/>
      <c r="O8" s="201"/>
      <c r="P8" s="201"/>
      <c r="Q8" s="201"/>
      <c r="R8" s="201"/>
    </row>
    <row r="9" spans="4:18" x14ac:dyDescent="0.3">
      <c r="I9" s="201"/>
      <c r="J9" s="201"/>
      <c r="K9" s="201"/>
      <c r="L9" s="201"/>
      <c r="M9" s="201"/>
      <c r="N9" s="201"/>
      <c r="O9" s="201"/>
      <c r="P9" s="201"/>
      <c r="Q9" s="201"/>
      <c r="R9" s="201"/>
    </row>
    <row r="10" spans="4:18" x14ac:dyDescent="0.3">
      <c r="I10" s="201"/>
      <c r="J10" s="201"/>
      <c r="K10" s="201"/>
      <c r="L10" s="201"/>
      <c r="M10" s="201"/>
      <c r="N10" s="201"/>
      <c r="O10" s="201"/>
      <c r="P10" s="201"/>
      <c r="Q10" s="201"/>
      <c r="R10" s="201"/>
    </row>
    <row r="11" spans="4:18" x14ac:dyDescent="0.3">
      <c r="I11" s="201"/>
      <c r="J11" s="201"/>
      <c r="K11" s="201"/>
      <c r="L11" s="201"/>
      <c r="M11" s="201"/>
      <c r="N11" s="201"/>
      <c r="O11" s="201"/>
      <c r="P11" s="201"/>
      <c r="Q11" s="201"/>
      <c r="R11" s="201"/>
    </row>
    <row r="12" spans="4:18" x14ac:dyDescent="0.3">
      <c r="D12" s="123"/>
      <c r="E12" s="131"/>
      <c r="F12" s="131"/>
      <c r="G12" s="131"/>
      <c r="H12" s="131"/>
      <c r="I12" s="131"/>
      <c r="J12" s="131"/>
      <c r="K12" s="131"/>
      <c r="L12" s="131"/>
    </row>
    <row r="13" spans="4:18" x14ac:dyDescent="0.3">
      <c r="D13" s="124" t="s">
        <v>63</v>
      </c>
      <c r="E13" s="124"/>
      <c r="F13" s="124"/>
      <c r="G13" s="124"/>
      <c r="H13" s="124"/>
      <c r="I13" s="124"/>
      <c r="J13" s="124"/>
      <c r="K13" s="124"/>
      <c r="L13" s="124"/>
    </row>
    <row r="14" spans="4:18" x14ac:dyDescent="0.3">
      <c r="D14" s="5"/>
      <c r="E14" s="5"/>
      <c r="F14" s="5"/>
      <c r="G14" s="5"/>
      <c r="H14" s="5"/>
      <c r="I14" s="5"/>
      <c r="J14" s="5"/>
      <c r="K14" s="5"/>
      <c r="L14" s="5"/>
    </row>
    <row r="15" spans="4:18" x14ac:dyDescent="0.3">
      <c r="D15" s="6" t="s">
        <v>1</v>
      </c>
      <c r="E15" s="6"/>
      <c r="F15" s="6"/>
      <c r="G15" s="6"/>
      <c r="H15" s="6"/>
      <c r="I15" s="5"/>
      <c r="J15" s="5"/>
      <c r="K15" s="5"/>
      <c r="L15" s="5"/>
    </row>
    <row r="16" spans="4:18" x14ac:dyDescent="0.3">
      <c r="D16" s="5"/>
      <c r="E16" s="5"/>
      <c r="F16" s="5"/>
      <c r="G16" s="5"/>
      <c r="H16" s="5"/>
      <c r="I16" s="5"/>
      <c r="J16" s="5"/>
      <c r="K16" s="5"/>
      <c r="L16" s="5"/>
    </row>
    <row r="17" spans="2:13" x14ac:dyDescent="0.3">
      <c r="D17" s="5"/>
      <c r="E17" s="5"/>
      <c r="F17" s="132" t="s">
        <v>237</v>
      </c>
      <c r="G17" s="132"/>
      <c r="H17" s="132"/>
      <c r="I17" s="132"/>
      <c r="J17" s="132"/>
      <c r="K17" s="5"/>
      <c r="L17" s="5"/>
    </row>
    <row r="18" spans="2:13" ht="30" customHeight="1" x14ac:dyDescent="0.3">
      <c r="D18" s="5"/>
      <c r="E18" s="5"/>
      <c r="F18" s="132"/>
      <c r="G18" s="132"/>
      <c r="H18" s="132"/>
      <c r="I18" s="132"/>
      <c r="J18" s="132"/>
      <c r="K18" s="5"/>
      <c r="L18" s="5"/>
    </row>
    <row r="19" spans="2:13" x14ac:dyDescent="0.3">
      <c r="D19" s="5"/>
      <c r="E19" s="5"/>
      <c r="F19" s="5"/>
      <c r="G19" s="7"/>
      <c r="H19" s="7"/>
      <c r="I19" s="7"/>
      <c r="J19" s="5"/>
      <c r="K19" s="5"/>
      <c r="L19" s="5"/>
    </row>
    <row r="20" spans="2:13" x14ac:dyDescent="0.3">
      <c r="D20" s="5"/>
      <c r="E20" s="5"/>
      <c r="F20" s="8"/>
      <c r="G20" s="9" t="s">
        <v>2</v>
      </c>
      <c r="H20" s="202"/>
      <c r="I20" s="202"/>
      <c r="J20" s="5"/>
      <c r="K20" s="5"/>
      <c r="L20" s="5"/>
    </row>
    <row r="21" spans="2:13" x14ac:dyDescent="0.3">
      <c r="D21" s="5"/>
      <c r="E21" s="5"/>
      <c r="F21" s="2" t="s">
        <v>3</v>
      </c>
      <c r="G21" s="5"/>
      <c r="H21" s="5"/>
      <c r="I21" s="5"/>
      <c r="J21" s="5"/>
      <c r="K21" s="5"/>
      <c r="L21" s="5"/>
    </row>
    <row r="22" spans="2:13" x14ac:dyDescent="0.3">
      <c r="D22" s="5"/>
      <c r="E22" s="5"/>
      <c r="F22" s="5"/>
      <c r="G22" s="123"/>
      <c r="H22" s="123"/>
      <c r="I22" s="5"/>
      <c r="J22" s="5"/>
      <c r="K22" s="5"/>
      <c r="L22" s="5"/>
    </row>
    <row r="23" spans="2:13" ht="14.4" thickBot="1" x14ac:dyDescent="0.35">
      <c r="D23" s="5"/>
      <c r="E23" s="5"/>
      <c r="F23" s="5"/>
      <c r="G23" s="124" t="s">
        <v>4</v>
      </c>
      <c r="H23" s="124"/>
      <c r="I23" s="5"/>
      <c r="J23" s="5"/>
      <c r="K23" s="5"/>
      <c r="L23" s="5"/>
    </row>
    <row r="24" spans="2:13" ht="14.4" thickBot="1" x14ac:dyDescent="0.35">
      <c r="B24" s="10" t="s">
        <v>6</v>
      </c>
      <c r="C24" s="115" t="s">
        <v>5</v>
      </c>
      <c r="D24" s="115"/>
      <c r="E24" s="115"/>
      <c r="F24" s="115"/>
      <c r="G24" s="115"/>
      <c r="H24" s="115"/>
      <c r="I24" s="115"/>
      <c r="J24" s="115"/>
      <c r="K24" s="115"/>
      <c r="L24" s="116"/>
    </row>
    <row r="25" spans="2:13" x14ac:dyDescent="0.3">
      <c r="B25" s="11" t="s">
        <v>7</v>
      </c>
      <c r="C25" s="117" t="s">
        <v>8</v>
      </c>
      <c r="D25" s="117"/>
      <c r="E25" s="117"/>
      <c r="F25" s="117"/>
      <c r="G25" s="117"/>
      <c r="H25" s="117"/>
      <c r="I25" s="125"/>
      <c r="J25" s="125"/>
      <c r="K25" s="125"/>
      <c r="L25" s="126"/>
    </row>
    <row r="26" spans="2:13" ht="14.4" thickBot="1" x14ac:dyDescent="0.35">
      <c r="B26" s="12" t="s">
        <v>9</v>
      </c>
      <c r="C26" s="112" t="s">
        <v>12</v>
      </c>
      <c r="D26" s="112"/>
      <c r="E26" s="112"/>
      <c r="F26" s="112"/>
      <c r="G26" s="112"/>
      <c r="H26" s="112"/>
      <c r="I26" s="113"/>
      <c r="J26" s="113"/>
      <c r="K26" s="113"/>
      <c r="L26" s="114"/>
    </row>
    <row r="27" spans="2:13" ht="14.4" thickBot="1" x14ac:dyDescent="0.35">
      <c r="B27" s="23"/>
      <c r="C27" s="31"/>
      <c r="D27" s="31"/>
      <c r="E27" s="31"/>
      <c r="F27" s="31"/>
      <c r="G27" s="31"/>
      <c r="H27" s="31"/>
      <c r="I27" s="23"/>
      <c r="J27" s="23"/>
      <c r="K27" s="23"/>
      <c r="L27" s="23"/>
    </row>
    <row r="28" spans="2:13" ht="14.4" thickBot="1" x14ac:dyDescent="0.35">
      <c r="B28" s="10" t="s">
        <v>10</v>
      </c>
      <c r="C28" s="115" t="s">
        <v>171</v>
      </c>
      <c r="D28" s="115"/>
      <c r="E28" s="115"/>
      <c r="F28" s="115"/>
      <c r="G28" s="115"/>
      <c r="H28" s="115"/>
      <c r="I28" s="115"/>
      <c r="J28" s="115"/>
      <c r="K28" s="116"/>
      <c r="L28" s="23"/>
    </row>
    <row r="29" spans="2:13" x14ac:dyDescent="0.3">
      <c r="B29" s="11" t="s">
        <v>128</v>
      </c>
      <c r="C29" s="117" t="s">
        <v>16</v>
      </c>
      <c r="D29" s="117"/>
      <c r="E29" s="117"/>
      <c r="F29" s="117"/>
      <c r="G29" s="117"/>
      <c r="H29" s="118"/>
      <c r="I29" s="118"/>
      <c r="J29" s="118"/>
      <c r="K29" s="119"/>
      <c r="L29" s="23"/>
    </row>
    <row r="30" spans="2:13" ht="14.4" thickBot="1" x14ac:dyDescent="0.35">
      <c r="B30" s="11" t="s">
        <v>69</v>
      </c>
      <c r="C30" s="112" t="s">
        <v>17</v>
      </c>
      <c r="D30" s="112"/>
      <c r="E30" s="112"/>
      <c r="F30" s="112"/>
      <c r="G30" s="112"/>
      <c r="H30" s="120"/>
      <c r="I30" s="120"/>
      <c r="J30" s="120"/>
      <c r="K30" s="121"/>
      <c r="L30" s="23"/>
    </row>
    <row r="31" spans="2:13" ht="14.4" thickBot="1" x14ac:dyDescent="0.35"/>
    <row r="32" spans="2:13" ht="14.4" thickBot="1" x14ac:dyDescent="0.35">
      <c r="B32" s="10" t="s">
        <v>18</v>
      </c>
      <c r="C32" s="106" t="s">
        <v>19</v>
      </c>
      <c r="D32" s="107"/>
      <c r="E32" s="107"/>
      <c r="F32" s="107"/>
      <c r="G32" s="107"/>
      <c r="H32" s="107"/>
      <c r="I32" s="107"/>
      <c r="J32" s="107"/>
      <c r="K32" s="107"/>
      <c r="L32" s="107"/>
      <c r="M32" s="108"/>
    </row>
    <row r="33" spans="2:13" ht="115.5" customHeight="1" x14ac:dyDescent="0.3">
      <c r="B33" s="15" t="s">
        <v>137</v>
      </c>
      <c r="C33" s="109" t="s">
        <v>20</v>
      </c>
      <c r="D33" s="109"/>
      <c r="E33" s="40" t="s">
        <v>21</v>
      </c>
      <c r="F33" s="40" t="s">
        <v>250</v>
      </c>
      <c r="G33" s="40" t="s">
        <v>22</v>
      </c>
      <c r="H33" s="40" t="s">
        <v>23</v>
      </c>
      <c r="I33" s="110" t="s">
        <v>24</v>
      </c>
      <c r="J33" s="111"/>
      <c r="K33" s="40" t="s">
        <v>25</v>
      </c>
      <c r="L33" s="40" t="s">
        <v>26</v>
      </c>
      <c r="M33" s="41" t="s">
        <v>238</v>
      </c>
    </row>
    <row r="34" spans="2:13" ht="15.6" x14ac:dyDescent="0.3">
      <c r="B34" s="13" t="s">
        <v>217</v>
      </c>
      <c r="C34" s="100">
        <f>'Pr. 1 namui'!$J$5</f>
        <v>0</v>
      </c>
      <c r="D34" s="100"/>
      <c r="E34" s="33">
        <f>'Pr. 1 namui'!$J$6</f>
        <v>0</v>
      </c>
      <c r="F34" s="33">
        <f>'Pr. 1 namui'!$J$9</f>
        <v>0</v>
      </c>
      <c r="G34" s="33">
        <f>'Pr. 1 namui'!$J$7</f>
        <v>0</v>
      </c>
      <c r="H34" s="33">
        <f>'Pr. 1 namui'!$J$8</f>
        <v>0</v>
      </c>
      <c r="I34" s="101">
        <f>'Pr. 1 namui'!$J$10</f>
        <v>0</v>
      </c>
      <c r="J34" s="102"/>
      <c r="K34" s="46">
        <f>'Pr. 1 namui'!$J$28</f>
        <v>0</v>
      </c>
      <c r="L34" s="46">
        <f>'Pr. 1 namui'!$M$16</f>
        <v>0</v>
      </c>
      <c r="M34" s="34">
        <f>'Pr. 1 namui'!$J$71</f>
        <v>0</v>
      </c>
    </row>
    <row r="35" spans="2:13" ht="15.75" customHeight="1" x14ac:dyDescent="0.3">
      <c r="B35" s="13" t="s">
        <v>218</v>
      </c>
      <c r="C35" s="100">
        <f>'Pr. 2 namui'!$J$5</f>
        <v>0</v>
      </c>
      <c r="D35" s="100"/>
      <c r="E35" s="33">
        <f>'Pr. 2 namui'!$J$6</f>
        <v>0</v>
      </c>
      <c r="F35" s="33">
        <f>'Pr. 2 namui'!$J$9</f>
        <v>0</v>
      </c>
      <c r="G35" s="33">
        <f>'Pr. 2 namui'!$J$7</f>
        <v>0</v>
      </c>
      <c r="H35" s="33">
        <f>'Pr. 2 namui'!$J$8</f>
        <v>0</v>
      </c>
      <c r="I35" s="101">
        <f>'Pr. 2 namui'!$J$10</f>
        <v>0</v>
      </c>
      <c r="J35" s="102"/>
      <c r="K35" s="46">
        <f>'Pr. 2 namui'!$J$28</f>
        <v>0</v>
      </c>
      <c r="L35" s="46">
        <f>'Pr. 2 namui'!$M$16</f>
        <v>0</v>
      </c>
      <c r="M35" s="34">
        <f>'Pr. 2 namui'!$J$71</f>
        <v>0</v>
      </c>
    </row>
    <row r="36" spans="2:13" ht="15.6" x14ac:dyDescent="0.3">
      <c r="B36" s="13" t="s">
        <v>219</v>
      </c>
      <c r="C36" s="100">
        <f>'Pr. 3 namui'!$J$5</f>
        <v>0</v>
      </c>
      <c r="D36" s="100"/>
      <c r="E36" s="33">
        <f>'Pr. 3 namui'!$J$6</f>
        <v>0</v>
      </c>
      <c r="F36" s="33">
        <f>'Pr. 3 namui'!$J$9</f>
        <v>0</v>
      </c>
      <c r="G36" s="33">
        <f>'Pr. 3 namui'!$J$7</f>
        <v>0</v>
      </c>
      <c r="H36" s="33">
        <f>'Pr. 3 namui'!$J$8</f>
        <v>0</v>
      </c>
      <c r="I36" s="101">
        <f>'Pr. 3 namui'!$J$10</f>
        <v>0</v>
      </c>
      <c r="J36" s="102"/>
      <c r="K36" s="46">
        <f>'Pr. 3 namui'!$J$28</f>
        <v>0</v>
      </c>
      <c r="L36" s="46">
        <f>'Pr. 3 namui'!$M$16</f>
        <v>0</v>
      </c>
      <c r="M36" s="34">
        <f>'Pr. 3 namui'!$J$71</f>
        <v>0</v>
      </c>
    </row>
    <row r="37" spans="2:13" ht="15.6" x14ac:dyDescent="0.3">
      <c r="B37" s="13" t="s">
        <v>220</v>
      </c>
      <c r="C37" s="100">
        <f>'Pr. 4 namui'!$J$5</f>
        <v>0</v>
      </c>
      <c r="D37" s="100"/>
      <c r="E37" s="33">
        <f>'Pr. 4 namui'!$J$6</f>
        <v>0</v>
      </c>
      <c r="F37" s="33">
        <f>'Pr. 4 namui'!$J$9</f>
        <v>0</v>
      </c>
      <c r="G37" s="33">
        <f>'Pr. 4 namui'!$J$7</f>
        <v>0</v>
      </c>
      <c r="H37" s="33">
        <f>'Pr. 4 namui'!$J$8</f>
        <v>0</v>
      </c>
      <c r="I37" s="101">
        <f>'Pr. 4 namui'!$J$10</f>
        <v>0</v>
      </c>
      <c r="J37" s="102"/>
      <c r="K37" s="46">
        <f>'Pr. 4 namui'!$J$28</f>
        <v>0</v>
      </c>
      <c r="L37" s="46">
        <f>'Pr. 4 namui'!$M$16</f>
        <v>0</v>
      </c>
      <c r="M37" s="34">
        <f>'Pr. 4 namui'!$J$71</f>
        <v>0</v>
      </c>
    </row>
    <row r="38" spans="2:13" ht="15.75" customHeight="1" x14ac:dyDescent="0.3">
      <c r="B38" s="13" t="s">
        <v>221</v>
      </c>
      <c r="C38" s="100">
        <f>'Pr. 5 namui'!$J$5</f>
        <v>0</v>
      </c>
      <c r="D38" s="100"/>
      <c r="E38" s="33">
        <f>'Pr. 5 namui'!$J$6</f>
        <v>0</v>
      </c>
      <c r="F38" s="33">
        <f>'Pr. 5 namui'!$J$9</f>
        <v>0</v>
      </c>
      <c r="G38" s="33">
        <f>'Pr. 5 namui'!$J$7</f>
        <v>0</v>
      </c>
      <c r="H38" s="33">
        <f>'Pr. 5 namui'!$J$8</f>
        <v>0</v>
      </c>
      <c r="I38" s="101">
        <f>'Pr. 5 namui'!$J$10</f>
        <v>0</v>
      </c>
      <c r="J38" s="102"/>
      <c r="K38" s="46">
        <f>'Pr. 5 namui'!$J$28</f>
        <v>0</v>
      </c>
      <c r="L38" s="46">
        <f>'Pr. 5 namui'!$M$16</f>
        <v>0</v>
      </c>
      <c r="M38" s="34">
        <f>'Pr. 5 namui'!$J$71</f>
        <v>0</v>
      </c>
    </row>
    <row r="39" spans="2:13" ht="15.75" customHeight="1" x14ac:dyDescent="0.3">
      <c r="B39" s="13" t="s">
        <v>222</v>
      </c>
      <c r="C39" s="100">
        <f>'Pr. 6 namui'!$J$5</f>
        <v>0</v>
      </c>
      <c r="D39" s="100"/>
      <c r="E39" s="33">
        <f>'Pr. 6 namui'!$J$6</f>
        <v>0</v>
      </c>
      <c r="F39" s="33">
        <f>'Pr. 6 namui'!$J$9</f>
        <v>0</v>
      </c>
      <c r="G39" s="33">
        <f>'Pr. 6 namui'!$J$7</f>
        <v>0</v>
      </c>
      <c r="H39" s="33">
        <f>'Pr. 6 namui'!$J$8</f>
        <v>0</v>
      </c>
      <c r="I39" s="101">
        <f>'Pr. 6 namui'!$J$10</f>
        <v>0</v>
      </c>
      <c r="J39" s="102"/>
      <c r="K39" s="46">
        <f>'Pr. 6 namui'!$J$28</f>
        <v>0</v>
      </c>
      <c r="L39" s="46">
        <f>'Pr. 6 namui'!$M$16</f>
        <v>0</v>
      </c>
      <c r="M39" s="34">
        <f>'Pr. 6 namui'!$J$71</f>
        <v>0</v>
      </c>
    </row>
    <row r="40" spans="2:13" ht="15.75" customHeight="1" x14ac:dyDescent="0.3">
      <c r="B40" s="13" t="s">
        <v>223</v>
      </c>
      <c r="C40" s="100">
        <f>'Pr. 7 namui'!$J$5</f>
        <v>0</v>
      </c>
      <c r="D40" s="100"/>
      <c r="E40" s="33">
        <f>'Pr. 7 namui'!$J$6</f>
        <v>0</v>
      </c>
      <c r="F40" s="33">
        <f>'Pr. 7 namui'!$J$9</f>
        <v>0</v>
      </c>
      <c r="G40" s="33">
        <f>'Pr. 7 namui'!$J$7</f>
        <v>0</v>
      </c>
      <c r="H40" s="33">
        <f>'Pr. 7 namui'!$J$8</f>
        <v>0</v>
      </c>
      <c r="I40" s="101">
        <f>'Pr. 7 namui'!$J$10</f>
        <v>0</v>
      </c>
      <c r="J40" s="102"/>
      <c r="K40" s="46">
        <f>'Pr. 7 namui'!$J$28</f>
        <v>0</v>
      </c>
      <c r="L40" s="46">
        <f>'Pr. 7 namui'!$M$16</f>
        <v>0</v>
      </c>
      <c r="M40" s="34">
        <f>'Pr. 7 namui'!$J$71</f>
        <v>0</v>
      </c>
    </row>
    <row r="41" spans="2:13" ht="15.75" customHeight="1" x14ac:dyDescent="0.3">
      <c r="B41" s="13" t="s">
        <v>224</v>
      </c>
      <c r="C41" s="100">
        <f>'Pr. 8 namui'!$J$5</f>
        <v>0</v>
      </c>
      <c r="D41" s="100"/>
      <c r="E41" s="33">
        <f>'Pr. 8 namui'!$J$6</f>
        <v>0</v>
      </c>
      <c r="F41" s="33">
        <f>'Pr. 8 namui'!$J$9</f>
        <v>0</v>
      </c>
      <c r="G41" s="33">
        <f>'Pr. 8 namui'!$J$7</f>
        <v>0</v>
      </c>
      <c r="H41" s="33">
        <f>'Pr. 8 namui'!$J$8</f>
        <v>0</v>
      </c>
      <c r="I41" s="101">
        <f>'Pr. 8 namui'!$J$10</f>
        <v>0</v>
      </c>
      <c r="J41" s="102"/>
      <c r="K41" s="46">
        <f>'Pr. 8 namui'!$J$28</f>
        <v>0</v>
      </c>
      <c r="L41" s="46">
        <f>'Pr. 8 namui'!$M$16</f>
        <v>0</v>
      </c>
      <c r="M41" s="34">
        <f>'Pr. 8 namui'!$J$71</f>
        <v>0</v>
      </c>
    </row>
    <row r="42" spans="2:13" ht="15.75" customHeight="1" x14ac:dyDescent="0.3">
      <c r="B42" s="13" t="s">
        <v>225</v>
      </c>
      <c r="C42" s="100">
        <f>'Pr. 9 namui'!$J$5</f>
        <v>0</v>
      </c>
      <c r="D42" s="100"/>
      <c r="E42" s="33">
        <f>'Pr. 9 namui'!$J$6</f>
        <v>0</v>
      </c>
      <c r="F42" s="33">
        <f>'Pr. 9 namui'!$J$9</f>
        <v>0</v>
      </c>
      <c r="G42" s="33">
        <f>'Pr. 9 namui'!$J$7</f>
        <v>0</v>
      </c>
      <c r="H42" s="33">
        <f>'Pr. 9 namui'!$J$8</f>
        <v>0</v>
      </c>
      <c r="I42" s="101">
        <f>'Pr. 9 namui'!$J$10</f>
        <v>0</v>
      </c>
      <c r="J42" s="102"/>
      <c r="K42" s="46">
        <f>'Pr. 9 namui'!$J$28</f>
        <v>0</v>
      </c>
      <c r="L42" s="46">
        <f>'Pr. 9 namui'!$M$16</f>
        <v>0</v>
      </c>
      <c r="M42" s="34">
        <f>'Pr. 9 namui'!$J$71</f>
        <v>0</v>
      </c>
    </row>
    <row r="43" spans="2:13" ht="15.75" customHeight="1" x14ac:dyDescent="0.3">
      <c r="B43" s="13" t="s">
        <v>226</v>
      </c>
      <c r="C43" s="100">
        <f>'Pr. 10 namui'!$J$5</f>
        <v>0</v>
      </c>
      <c r="D43" s="100"/>
      <c r="E43" s="33">
        <f>'Pr. 10 namui'!$J$6</f>
        <v>0</v>
      </c>
      <c r="F43" s="33">
        <f>'Pr. 10 namui'!$J$9</f>
        <v>0</v>
      </c>
      <c r="G43" s="33">
        <f>'Pr. 10 namui'!$J$7</f>
        <v>0</v>
      </c>
      <c r="H43" s="33">
        <f>'Pr. 10 namui'!$J$8</f>
        <v>0</v>
      </c>
      <c r="I43" s="101">
        <f>'Pr. 10 namui'!$J$10</f>
        <v>0</v>
      </c>
      <c r="J43" s="102"/>
      <c r="K43" s="46">
        <f>'Pr. 10 namui'!$J$28</f>
        <v>0</v>
      </c>
      <c r="L43" s="46">
        <f>'Pr. 10 namui'!$M$16</f>
        <v>0</v>
      </c>
      <c r="M43" s="34">
        <f>'Pr. 10 namui'!$J$71</f>
        <v>0</v>
      </c>
    </row>
    <row r="44" spans="2:13" ht="15.75" customHeight="1" x14ac:dyDescent="0.3">
      <c r="B44" s="13" t="s">
        <v>227</v>
      </c>
      <c r="C44" s="100">
        <f>'Pr. 11 namui'!$J$5</f>
        <v>0</v>
      </c>
      <c r="D44" s="100"/>
      <c r="E44" s="33">
        <f>'Pr. 11 namui'!$J$6</f>
        <v>0</v>
      </c>
      <c r="F44" s="33">
        <f>'Pr. 11 namui'!$J$9</f>
        <v>0</v>
      </c>
      <c r="G44" s="33">
        <f>'Pr. 11 namui'!$J$7</f>
        <v>0</v>
      </c>
      <c r="H44" s="33">
        <f>'Pr. 11 namui'!$J$8</f>
        <v>0</v>
      </c>
      <c r="I44" s="101">
        <f>'Pr. 11 namui'!$J$10</f>
        <v>0</v>
      </c>
      <c r="J44" s="102"/>
      <c r="K44" s="46">
        <f>'Pr. 11 namui'!$J$28</f>
        <v>0</v>
      </c>
      <c r="L44" s="46">
        <f>'Pr. 11 namui'!$M$16</f>
        <v>0</v>
      </c>
      <c r="M44" s="34">
        <f>'Pr. 11 namui'!$J$71</f>
        <v>0</v>
      </c>
    </row>
    <row r="45" spans="2:13" ht="15.75" customHeight="1" x14ac:dyDescent="0.3">
      <c r="B45" s="13" t="s">
        <v>228</v>
      </c>
      <c r="C45" s="100">
        <f>'Pr. 12 namui'!$J$5</f>
        <v>0</v>
      </c>
      <c r="D45" s="100"/>
      <c r="E45" s="33">
        <f>'Pr. 12 namui'!$J$6</f>
        <v>0</v>
      </c>
      <c r="F45" s="33">
        <f>'Pr. 12 namui'!$J$9</f>
        <v>0</v>
      </c>
      <c r="G45" s="33">
        <f>'Pr. 12 namui'!$J$7</f>
        <v>0</v>
      </c>
      <c r="H45" s="33">
        <f>'Pr. 12 namui'!$J$8</f>
        <v>0</v>
      </c>
      <c r="I45" s="101">
        <f>'Pr. 12 namui'!$J$10</f>
        <v>0</v>
      </c>
      <c r="J45" s="102"/>
      <c r="K45" s="46">
        <f>'Pr. 12 namui'!$J$28</f>
        <v>0</v>
      </c>
      <c r="L45" s="46">
        <f>'Pr. 12 namui'!$M$16</f>
        <v>0</v>
      </c>
      <c r="M45" s="34">
        <f>'Pr. 12 namui'!$J$71</f>
        <v>0</v>
      </c>
    </row>
    <row r="46" spans="2:13" ht="15.75" customHeight="1" x14ac:dyDescent="0.3">
      <c r="B46" s="13" t="s">
        <v>229</v>
      </c>
      <c r="C46" s="100">
        <f>'Pr. 13 namui'!$J$5</f>
        <v>0</v>
      </c>
      <c r="D46" s="100"/>
      <c r="E46" s="33">
        <f>'Pr. 13 namui'!$J$6</f>
        <v>0</v>
      </c>
      <c r="F46" s="33">
        <f>'Pr. 13 namui'!$J$9</f>
        <v>0</v>
      </c>
      <c r="G46" s="33">
        <f>'Pr. 13 namui'!$J$7</f>
        <v>0</v>
      </c>
      <c r="H46" s="33">
        <f>'Pr. 13 namui'!$J$8</f>
        <v>0</v>
      </c>
      <c r="I46" s="101">
        <f>'Pr. 13 namui'!$J$10</f>
        <v>0</v>
      </c>
      <c r="J46" s="102"/>
      <c r="K46" s="46">
        <f>'Pr. 13 namui'!$J$28</f>
        <v>0</v>
      </c>
      <c r="L46" s="46">
        <f>'Pr. 13 namui'!$M$16</f>
        <v>0</v>
      </c>
      <c r="M46" s="34">
        <f>'Pr. 13 namui'!$J$71</f>
        <v>0</v>
      </c>
    </row>
    <row r="47" spans="2:13" ht="15.75" customHeight="1" x14ac:dyDescent="0.3">
      <c r="B47" s="13" t="s">
        <v>230</v>
      </c>
      <c r="C47" s="100">
        <f>'Pr. 14 namui'!$J$5</f>
        <v>0</v>
      </c>
      <c r="D47" s="100"/>
      <c r="E47" s="33">
        <f>'Pr. 14 namui'!$J$6</f>
        <v>0</v>
      </c>
      <c r="F47" s="33">
        <f>'Pr. 14 namui'!$J$9</f>
        <v>0</v>
      </c>
      <c r="G47" s="33">
        <f>'Pr. 14 namui'!$J$7</f>
        <v>0</v>
      </c>
      <c r="H47" s="33">
        <f>'Pr. 14 namui'!$J$8</f>
        <v>0</v>
      </c>
      <c r="I47" s="101">
        <f>'Pr. 14 namui'!$J$10</f>
        <v>0</v>
      </c>
      <c r="J47" s="102"/>
      <c r="K47" s="46">
        <f>'Pr. 14 namui'!$J$28</f>
        <v>0</v>
      </c>
      <c r="L47" s="46">
        <f>'Pr. 14 namui'!$M$16</f>
        <v>0</v>
      </c>
      <c r="M47" s="34">
        <f>'Pr. 14 namui'!$J$71</f>
        <v>0</v>
      </c>
    </row>
    <row r="48" spans="2:13" ht="15.75" customHeight="1" x14ac:dyDescent="0.3">
      <c r="B48" s="13" t="s">
        <v>231</v>
      </c>
      <c r="C48" s="100">
        <f>'Pr. 15 namui'!$J$5</f>
        <v>0</v>
      </c>
      <c r="D48" s="100"/>
      <c r="E48" s="33">
        <f>'Pr. 15 namui'!$J$6</f>
        <v>0</v>
      </c>
      <c r="F48" s="33">
        <f>'Pr. 15 namui'!$J$9</f>
        <v>0</v>
      </c>
      <c r="G48" s="33">
        <f>'Pr. 15 namui'!$J$7</f>
        <v>0</v>
      </c>
      <c r="H48" s="33">
        <f>'Pr. 15 namui'!$J$8</f>
        <v>0</v>
      </c>
      <c r="I48" s="101">
        <f>'Pr. 15 namui'!$J$10</f>
        <v>0</v>
      </c>
      <c r="J48" s="102"/>
      <c r="K48" s="46">
        <f>'Pr. 15 namui'!$J$28</f>
        <v>0</v>
      </c>
      <c r="L48" s="46">
        <f>'Pr. 15 namui'!$M$16</f>
        <v>0</v>
      </c>
      <c r="M48" s="34">
        <f>'Pr. 15 namui'!$J$71</f>
        <v>0</v>
      </c>
    </row>
    <row r="49" spans="2:13" ht="15.75" customHeight="1" x14ac:dyDescent="0.3">
      <c r="B49" s="13" t="s">
        <v>232</v>
      </c>
      <c r="C49" s="100">
        <f>'Pr. 16 namui'!$J$5</f>
        <v>0</v>
      </c>
      <c r="D49" s="100"/>
      <c r="E49" s="33">
        <f>'Pr. 16 namui'!$J$6</f>
        <v>0</v>
      </c>
      <c r="F49" s="33">
        <f>'Pr. 16 namui'!$J$9</f>
        <v>0</v>
      </c>
      <c r="G49" s="33">
        <f>'Pr. 16 namui'!$J$7</f>
        <v>0</v>
      </c>
      <c r="H49" s="33">
        <f>'Pr. 16 namui'!$J$8</f>
        <v>0</v>
      </c>
      <c r="I49" s="101">
        <f>'Pr. 16 namui'!$J$10</f>
        <v>0</v>
      </c>
      <c r="J49" s="102"/>
      <c r="K49" s="46">
        <f>'Pr. 16 namui'!$J$28</f>
        <v>0</v>
      </c>
      <c r="L49" s="46">
        <f>'Pr. 16 namui'!$M$16</f>
        <v>0</v>
      </c>
      <c r="M49" s="34">
        <f>'Pr. 16 namui'!$J$71</f>
        <v>0</v>
      </c>
    </row>
    <row r="50" spans="2:13" ht="15.75" customHeight="1" x14ac:dyDescent="0.3">
      <c r="B50" s="13" t="s">
        <v>233</v>
      </c>
      <c r="C50" s="100">
        <f>'Pr. 17 namui'!$J$5</f>
        <v>0</v>
      </c>
      <c r="D50" s="100"/>
      <c r="E50" s="33">
        <f>'Pr. 17 namui'!$J$6</f>
        <v>0</v>
      </c>
      <c r="F50" s="33">
        <f>'Pr. 17 namui'!$J$9</f>
        <v>0</v>
      </c>
      <c r="G50" s="33">
        <f>'Pr. 17 namui'!$J$7</f>
        <v>0</v>
      </c>
      <c r="H50" s="33">
        <f>'Pr. 17 namui'!$J$8</f>
        <v>0</v>
      </c>
      <c r="I50" s="101">
        <f>'Pr. 17 namui'!$J$10</f>
        <v>0</v>
      </c>
      <c r="J50" s="102"/>
      <c r="K50" s="46">
        <f>'Pr. 17 namui'!$J$28</f>
        <v>0</v>
      </c>
      <c r="L50" s="46">
        <f>'Pr. 17 namui'!$M$16</f>
        <v>0</v>
      </c>
      <c r="M50" s="34">
        <f>'Pr. 17 namui'!$J$71</f>
        <v>0</v>
      </c>
    </row>
    <row r="51" spans="2:13" ht="15.75" customHeight="1" x14ac:dyDescent="0.3">
      <c r="B51" s="13" t="s">
        <v>234</v>
      </c>
      <c r="C51" s="100">
        <f>'Pr. 18 namui'!$J$5</f>
        <v>0</v>
      </c>
      <c r="D51" s="100"/>
      <c r="E51" s="33">
        <f>'Pr. 18 namui'!$J$6</f>
        <v>0</v>
      </c>
      <c r="F51" s="33">
        <f>'Pr. 18 namui'!$J$9</f>
        <v>0</v>
      </c>
      <c r="G51" s="33">
        <f>'Pr. 18 namui'!$J$7</f>
        <v>0</v>
      </c>
      <c r="H51" s="33">
        <f>'Pr. 18 namui'!$J$8</f>
        <v>0</v>
      </c>
      <c r="I51" s="101">
        <f>'Pr. 18 namui'!$J$10</f>
        <v>0</v>
      </c>
      <c r="J51" s="102"/>
      <c r="K51" s="46">
        <f>'Pr. 18 namui'!$J$28</f>
        <v>0</v>
      </c>
      <c r="L51" s="46">
        <f>'Pr. 18 namui'!$M$16</f>
        <v>0</v>
      </c>
      <c r="M51" s="34">
        <f>'Pr. 18 namui'!$J$71</f>
        <v>0</v>
      </c>
    </row>
    <row r="52" spans="2:13" ht="15.75" customHeight="1" x14ac:dyDescent="0.3">
      <c r="B52" s="13" t="s">
        <v>235</v>
      </c>
      <c r="C52" s="100">
        <f>'Pr. 19 namui'!$J$5</f>
        <v>0</v>
      </c>
      <c r="D52" s="100"/>
      <c r="E52" s="33">
        <f>'Pr. 19 namui'!$J$6</f>
        <v>0</v>
      </c>
      <c r="F52" s="33">
        <f>'Pr. 19 namui'!$J$9</f>
        <v>0</v>
      </c>
      <c r="G52" s="33">
        <f>'Pr. 19 namui'!$J$7</f>
        <v>0</v>
      </c>
      <c r="H52" s="33">
        <f>'Pr. 19 namui'!$J$8</f>
        <v>0</v>
      </c>
      <c r="I52" s="101">
        <f>'Pr. 19 namui'!$J$10</f>
        <v>0</v>
      </c>
      <c r="J52" s="102"/>
      <c r="K52" s="46">
        <f>'Pr. 19 namui'!$J$28</f>
        <v>0</v>
      </c>
      <c r="L52" s="46">
        <f>'Pr. 19 namui'!$M$16</f>
        <v>0</v>
      </c>
      <c r="M52" s="34">
        <f>'Pr. 19 namui'!$J$71</f>
        <v>0</v>
      </c>
    </row>
    <row r="53" spans="2:13" ht="15.75" customHeight="1" thickBot="1" x14ac:dyDescent="0.35">
      <c r="B53" s="13" t="s">
        <v>236</v>
      </c>
      <c r="C53" s="103">
        <f>'Pr. 20 namui'!$J$5</f>
        <v>0</v>
      </c>
      <c r="D53" s="103"/>
      <c r="E53" s="49">
        <f>'Pr. 20 namui'!$J$6</f>
        <v>0</v>
      </c>
      <c r="F53" s="49">
        <f>'Pr. 20 namui'!$J$9</f>
        <v>0</v>
      </c>
      <c r="G53" s="49">
        <f>'Pr. 20 namui'!$J$7</f>
        <v>0</v>
      </c>
      <c r="H53" s="49">
        <f>'Pr. 20 namui'!$J$8</f>
        <v>0</v>
      </c>
      <c r="I53" s="104">
        <f>'Pr. 20 namui'!$J$10</f>
        <v>0</v>
      </c>
      <c r="J53" s="105"/>
      <c r="K53" s="50">
        <f>'Pr. 20 namui'!$J$28</f>
        <v>0</v>
      </c>
      <c r="L53" s="50">
        <f>'Pr. 20 namui'!$M$16</f>
        <v>0</v>
      </c>
      <c r="M53" s="51">
        <f>'Pr. 20 namui'!$J$71</f>
        <v>0</v>
      </c>
    </row>
    <row r="54" spans="2:13" ht="16.2" thickBot="1" x14ac:dyDescent="0.35">
      <c r="C54" s="32"/>
      <c r="D54" s="32"/>
      <c r="E54" s="32"/>
      <c r="F54" s="35"/>
      <c r="G54" s="36"/>
      <c r="H54" s="37"/>
      <c r="I54" s="35"/>
      <c r="J54" s="32"/>
      <c r="K54" s="32"/>
      <c r="L54" s="38" t="s">
        <v>28</v>
      </c>
      <c r="M54" s="39">
        <f>+SUM(M34:M53)</f>
        <v>0</v>
      </c>
    </row>
    <row r="56" spans="2:13" ht="30.75" customHeight="1" x14ac:dyDescent="0.3">
      <c r="B56" s="75" t="s">
        <v>29</v>
      </c>
      <c r="C56" s="75"/>
      <c r="D56" s="75"/>
      <c r="E56" s="75"/>
      <c r="F56" s="75"/>
      <c r="G56" s="75"/>
      <c r="H56" s="75"/>
      <c r="I56" s="75"/>
      <c r="J56" s="75"/>
      <c r="K56" s="75"/>
      <c r="L56" s="75"/>
      <c r="M56" s="75"/>
    </row>
    <row r="57" spans="2:13" ht="14.4" thickBot="1" x14ac:dyDescent="0.35"/>
    <row r="58" spans="2:13" ht="30.75" customHeight="1" thickBot="1" x14ac:dyDescent="0.35">
      <c r="B58" s="10" t="s">
        <v>30</v>
      </c>
      <c r="C58" s="91" t="s">
        <v>239</v>
      </c>
      <c r="D58" s="92"/>
      <c r="E58" s="92"/>
      <c r="F58" s="92"/>
      <c r="G58" s="92"/>
      <c r="H58" s="92"/>
      <c r="I58" s="92"/>
      <c r="J58" s="92"/>
      <c r="K58" s="92"/>
      <c r="L58" s="93"/>
      <c r="M58" s="1"/>
    </row>
    <row r="59" spans="2:13" ht="15" customHeight="1" x14ac:dyDescent="0.3">
      <c r="B59" s="11" t="s">
        <v>31</v>
      </c>
      <c r="C59" s="94" t="s">
        <v>32</v>
      </c>
      <c r="D59" s="95"/>
      <c r="E59" s="95"/>
      <c r="F59" s="95"/>
      <c r="G59" s="95"/>
      <c r="H59" s="96"/>
      <c r="I59" s="97">
        <f>Prašymas!I25</f>
        <v>0</v>
      </c>
      <c r="J59" s="98"/>
      <c r="K59" s="98"/>
      <c r="L59" s="99"/>
    </row>
    <row r="60" spans="2:13" ht="15" customHeight="1" x14ac:dyDescent="0.3">
      <c r="B60" s="13" t="s">
        <v>33</v>
      </c>
      <c r="C60" s="84" t="s">
        <v>34</v>
      </c>
      <c r="D60" s="85"/>
      <c r="E60" s="85"/>
      <c r="F60" s="85"/>
      <c r="G60" s="85"/>
      <c r="H60" s="86"/>
      <c r="I60" s="90">
        <f>I26</f>
        <v>0</v>
      </c>
      <c r="J60" s="88"/>
      <c r="K60" s="88"/>
      <c r="L60" s="89"/>
    </row>
    <row r="61" spans="2:13" ht="15" customHeight="1" x14ac:dyDescent="0.3">
      <c r="B61" s="13" t="s">
        <v>35</v>
      </c>
      <c r="C61" s="84" t="s">
        <v>36</v>
      </c>
      <c r="D61" s="85"/>
      <c r="E61" s="85"/>
      <c r="F61" s="85"/>
      <c r="G61" s="85"/>
      <c r="H61" s="86"/>
      <c r="I61" s="87">
        <f>M54</f>
        <v>0</v>
      </c>
      <c r="J61" s="88"/>
      <c r="K61" s="88"/>
      <c r="L61" s="89"/>
    </row>
    <row r="62" spans="2:13" ht="30.75" customHeight="1" x14ac:dyDescent="0.3">
      <c r="B62" s="13" t="s">
        <v>37</v>
      </c>
      <c r="C62" s="84" t="s">
        <v>240</v>
      </c>
      <c r="D62" s="85"/>
      <c r="E62" s="85"/>
      <c r="F62" s="85"/>
      <c r="G62" s="85"/>
      <c r="H62" s="86"/>
      <c r="I62" s="90"/>
      <c r="J62" s="88"/>
      <c r="K62" s="88"/>
      <c r="L62" s="89"/>
    </row>
    <row r="64" spans="2:13" x14ac:dyDescent="0.3">
      <c r="B64" s="81" t="s">
        <v>38</v>
      </c>
      <c r="C64" s="81"/>
      <c r="D64" s="81"/>
      <c r="E64" s="81"/>
      <c r="F64" s="81"/>
      <c r="G64" s="81"/>
      <c r="H64" s="81"/>
      <c r="I64" s="81"/>
      <c r="J64" s="81"/>
    </row>
    <row r="65" spans="2:15" ht="16.5" customHeight="1" x14ac:dyDescent="0.3">
      <c r="B65" s="18"/>
      <c r="C65" s="18"/>
      <c r="D65" s="18"/>
      <c r="E65" s="18"/>
      <c r="F65" s="18"/>
      <c r="G65" s="18"/>
      <c r="H65" s="18"/>
      <c r="I65" s="18"/>
      <c r="J65" s="18"/>
    </row>
    <row r="66" spans="2:15" x14ac:dyDescent="0.3">
      <c r="B66" s="203" t="s">
        <v>39</v>
      </c>
      <c r="C66" s="203"/>
      <c r="D66" s="70"/>
      <c r="E66" s="70"/>
      <c r="F66" s="70"/>
      <c r="G66" s="70"/>
      <c r="H66" s="70"/>
      <c r="I66" s="70"/>
      <c r="J66" s="70"/>
      <c r="K66" s="71"/>
      <c r="L66" s="71"/>
      <c r="M66" s="71"/>
      <c r="N66" s="71"/>
      <c r="O66" s="71"/>
    </row>
    <row r="67" spans="2:15" ht="27.6" customHeight="1" x14ac:dyDescent="0.3">
      <c r="B67" s="72" t="s">
        <v>6</v>
      </c>
      <c r="C67" s="204" t="s">
        <v>50</v>
      </c>
      <c r="D67" s="204"/>
      <c r="E67" s="204"/>
      <c r="F67" s="204"/>
      <c r="G67" s="204"/>
      <c r="H67" s="204"/>
      <c r="I67" s="204"/>
      <c r="J67" s="204"/>
      <c r="K67" s="204"/>
      <c r="L67" s="204"/>
      <c r="M67" s="204"/>
      <c r="N67" s="73"/>
      <c r="O67" s="73"/>
    </row>
    <row r="68" spans="2:15" ht="15" customHeight="1" x14ac:dyDescent="0.3">
      <c r="B68" s="72" t="s">
        <v>10</v>
      </c>
      <c r="C68" s="204" t="s">
        <v>51</v>
      </c>
      <c r="D68" s="204"/>
      <c r="E68" s="204"/>
      <c r="F68" s="204"/>
      <c r="G68" s="204"/>
      <c r="H68" s="204"/>
      <c r="I68" s="204"/>
      <c r="J68" s="204"/>
      <c r="K68" s="204"/>
      <c r="L68" s="204"/>
      <c r="M68" s="204"/>
      <c r="N68" s="204"/>
      <c r="O68" s="204"/>
    </row>
    <row r="69" spans="2:15" ht="40.799999999999997" customHeight="1" x14ac:dyDescent="0.3">
      <c r="B69" s="72" t="s">
        <v>18</v>
      </c>
      <c r="C69" s="205" t="s">
        <v>52</v>
      </c>
      <c r="D69" s="205"/>
      <c r="E69" s="205"/>
      <c r="F69" s="205"/>
      <c r="G69" s="205"/>
      <c r="H69" s="205"/>
      <c r="I69" s="205"/>
      <c r="J69" s="205"/>
      <c r="K69" s="205"/>
      <c r="L69" s="205"/>
      <c r="M69" s="205"/>
      <c r="N69" s="73"/>
      <c r="O69" s="73"/>
    </row>
    <row r="70" spans="2:15" ht="27.6" customHeight="1" x14ac:dyDescent="0.3">
      <c r="B70" s="72" t="s">
        <v>40</v>
      </c>
      <c r="C70" s="205" t="s">
        <v>42</v>
      </c>
      <c r="D70" s="205"/>
      <c r="E70" s="205"/>
      <c r="F70" s="205"/>
      <c r="G70" s="205"/>
      <c r="H70" s="205"/>
      <c r="I70" s="205"/>
      <c r="J70" s="205"/>
      <c r="K70" s="205"/>
      <c r="L70" s="205"/>
      <c r="M70" s="205"/>
      <c r="N70" s="73"/>
      <c r="O70" s="73"/>
    </row>
    <row r="71" spans="2:15" ht="15" customHeight="1" x14ac:dyDescent="0.3">
      <c r="B71" s="72" t="s">
        <v>41</v>
      </c>
      <c r="C71" s="204" t="s">
        <v>44</v>
      </c>
      <c r="D71" s="204"/>
      <c r="E71" s="204"/>
      <c r="F71" s="204"/>
      <c r="G71" s="204"/>
      <c r="H71" s="204"/>
      <c r="I71" s="204"/>
      <c r="J71" s="204"/>
      <c r="K71" s="204"/>
      <c r="L71" s="204"/>
      <c r="M71" s="204"/>
      <c r="N71" s="73"/>
      <c r="O71" s="73"/>
    </row>
    <row r="72" spans="2:15" ht="27.6" customHeight="1" x14ac:dyDescent="0.3">
      <c r="B72" s="72" t="s">
        <v>43</v>
      </c>
      <c r="C72" s="204" t="s">
        <v>53</v>
      </c>
      <c r="D72" s="204"/>
      <c r="E72" s="204"/>
      <c r="F72" s="204"/>
      <c r="G72" s="204"/>
      <c r="H72" s="204"/>
      <c r="I72" s="204"/>
      <c r="J72" s="204"/>
      <c r="K72" s="204"/>
      <c r="L72" s="204"/>
      <c r="M72" s="204"/>
      <c r="N72" s="73"/>
      <c r="O72" s="73"/>
    </row>
    <row r="73" spans="2:15" ht="28.8" customHeight="1" x14ac:dyDescent="0.3">
      <c r="B73" s="72" t="s">
        <v>45</v>
      </c>
      <c r="C73" s="204" t="s">
        <v>46</v>
      </c>
      <c r="D73" s="204"/>
      <c r="E73" s="204"/>
      <c r="F73" s="204"/>
      <c r="G73" s="204"/>
      <c r="H73" s="204"/>
      <c r="I73" s="204"/>
      <c r="J73" s="204"/>
      <c r="K73" s="204"/>
      <c r="L73" s="204"/>
      <c r="M73" s="204"/>
      <c r="N73" s="73"/>
      <c r="O73" s="73"/>
    </row>
    <row r="74" spans="2:15" ht="15.75" customHeight="1" x14ac:dyDescent="0.3">
      <c r="B74" s="72" t="s">
        <v>47</v>
      </c>
      <c r="C74" s="204" t="s">
        <v>54</v>
      </c>
      <c r="D74" s="204"/>
      <c r="E74" s="204"/>
      <c r="F74" s="204"/>
      <c r="G74" s="204"/>
      <c r="H74" s="204"/>
      <c r="I74" s="204"/>
      <c r="J74" s="204"/>
      <c r="K74" s="204"/>
      <c r="L74" s="204"/>
      <c r="M74" s="204"/>
      <c r="N74" s="73"/>
      <c r="O74" s="73"/>
    </row>
    <row r="75" spans="2:15" ht="28.2" customHeight="1" x14ac:dyDescent="0.3">
      <c r="B75" s="72" t="s">
        <v>55</v>
      </c>
      <c r="C75" s="204" t="s">
        <v>58</v>
      </c>
      <c r="D75" s="204"/>
      <c r="E75" s="204"/>
      <c r="F75" s="204"/>
      <c r="G75" s="204"/>
      <c r="H75" s="204"/>
      <c r="I75" s="204"/>
      <c r="J75" s="204"/>
      <c r="K75" s="204"/>
      <c r="L75" s="204"/>
      <c r="M75" s="204"/>
      <c r="N75" s="73"/>
      <c r="O75" s="73"/>
    </row>
    <row r="76" spans="2:15" ht="15" customHeight="1" x14ac:dyDescent="0.3">
      <c r="B76" s="72" t="s">
        <v>56</v>
      </c>
      <c r="C76" s="204" t="s">
        <v>59</v>
      </c>
      <c r="D76" s="204"/>
      <c r="E76" s="204"/>
      <c r="F76" s="204"/>
      <c r="G76" s="204"/>
      <c r="H76" s="204"/>
      <c r="I76" s="204"/>
      <c r="J76" s="204"/>
      <c r="K76" s="204"/>
      <c r="L76" s="204"/>
      <c r="M76" s="204"/>
      <c r="N76" s="73"/>
      <c r="O76" s="73"/>
    </row>
    <row r="77" spans="2:15" ht="16.8" customHeight="1" x14ac:dyDescent="0.3">
      <c r="B77" s="72" t="s">
        <v>57</v>
      </c>
      <c r="C77" s="204" t="s">
        <v>60</v>
      </c>
      <c r="D77" s="204"/>
      <c r="E77" s="204"/>
      <c r="F77" s="204"/>
      <c r="G77" s="204"/>
      <c r="H77" s="204"/>
      <c r="I77" s="204"/>
      <c r="J77" s="204"/>
      <c r="K77" s="204"/>
      <c r="L77" s="204"/>
      <c r="M77" s="204"/>
      <c r="N77" s="73"/>
      <c r="O77" s="73"/>
    </row>
    <row r="78" spans="2:15" ht="15.75" customHeight="1" x14ac:dyDescent="0.3">
      <c r="B78" s="74" t="s">
        <v>61</v>
      </c>
      <c r="C78" s="204" t="s">
        <v>62</v>
      </c>
      <c r="D78" s="204"/>
      <c r="E78" s="204"/>
      <c r="F78" s="204"/>
      <c r="G78" s="204"/>
      <c r="H78" s="204"/>
      <c r="I78" s="204"/>
      <c r="J78" s="204"/>
      <c r="K78" s="204"/>
      <c r="L78" s="204"/>
      <c r="M78" s="204"/>
      <c r="N78" s="73"/>
      <c r="O78" s="73"/>
    </row>
    <row r="79" spans="2:15" ht="15.6" x14ac:dyDescent="0.3">
      <c r="B79" s="20"/>
      <c r="C79" s="21"/>
      <c r="D79" s="21"/>
      <c r="E79" s="21"/>
      <c r="F79" s="21"/>
      <c r="G79" s="21"/>
      <c r="H79" s="21"/>
      <c r="I79" s="21"/>
      <c r="J79" s="21"/>
      <c r="K79" s="21"/>
      <c r="L79" s="21"/>
      <c r="M79" s="21"/>
      <c r="N79" s="1"/>
      <c r="O79" s="1"/>
    </row>
    <row r="80" spans="2:15" x14ac:dyDescent="0.3">
      <c r="B80" s="5"/>
      <c r="C80" s="5"/>
      <c r="D80" s="5"/>
      <c r="E80" s="5"/>
      <c r="F80" s="5"/>
      <c r="G80" s="5"/>
      <c r="H80" s="5"/>
      <c r="I80" s="5"/>
      <c r="J80" s="5"/>
    </row>
    <row r="81" spans="2:10" x14ac:dyDescent="0.3">
      <c r="B81" s="5"/>
      <c r="C81" s="79"/>
      <c r="D81" s="79"/>
      <c r="E81" s="79"/>
      <c r="F81" s="79"/>
      <c r="G81" s="79"/>
      <c r="H81" s="5"/>
      <c r="I81" s="79"/>
      <c r="J81" s="79"/>
    </row>
    <row r="82" spans="2:10" x14ac:dyDescent="0.3">
      <c r="B82" s="5"/>
      <c r="C82" s="80" t="s">
        <v>48</v>
      </c>
      <c r="D82" s="80"/>
      <c r="E82" s="80"/>
      <c r="F82" s="80"/>
      <c r="G82" s="80"/>
      <c r="H82" s="18"/>
      <c r="I82" s="80" t="s">
        <v>49</v>
      </c>
      <c r="J82" s="80"/>
    </row>
  </sheetData>
  <mergeCells count="89">
    <mergeCell ref="N1:R11"/>
    <mergeCell ref="I50:J50"/>
    <mergeCell ref="I51:J51"/>
    <mergeCell ref="I52:J52"/>
    <mergeCell ref="C51:D51"/>
    <mergeCell ref="C52:D52"/>
    <mergeCell ref="C50:D50"/>
    <mergeCell ref="C47:D47"/>
    <mergeCell ref="C48:D48"/>
    <mergeCell ref="C49:D49"/>
    <mergeCell ref="I42:J42"/>
    <mergeCell ref="I43:J43"/>
    <mergeCell ref="I44:J44"/>
    <mergeCell ref="I45:J45"/>
    <mergeCell ref="I46:J46"/>
    <mergeCell ref="C28:K28"/>
    <mergeCell ref="H29:K29"/>
    <mergeCell ref="H30:K30"/>
    <mergeCell ref="I39:J39"/>
    <mergeCell ref="I38:J38"/>
    <mergeCell ref="I37:J37"/>
    <mergeCell ref="I36:J36"/>
    <mergeCell ref="I35:J35"/>
    <mergeCell ref="I34:J34"/>
    <mergeCell ref="C34:D34"/>
    <mergeCell ref="C35:D35"/>
    <mergeCell ref="C36:D36"/>
    <mergeCell ref="C37:D37"/>
    <mergeCell ref="C38:D38"/>
    <mergeCell ref="C39:D39"/>
    <mergeCell ref="C33:D33"/>
    <mergeCell ref="C69:M69"/>
    <mergeCell ref="C77:M77"/>
    <mergeCell ref="C78:M78"/>
    <mergeCell ref="C82:G82"/>
    <mergeCell ref="C81:G81"/>
    <mergeCell ref="I81:J81"/>
    <mergeCell ref="C74:M74"/>
    <mergeCell ref="C75:M75"/>
    <mergeCell ref="C76:M76"/>
    <mergeCell ref="I82:J82"/>
    <mergeCell ref="C73:M73"/>
    <mergeCell ref="C72:M72"/>
    <mergeCell ref="C71:M71"/>
    <mergeCell ref="C70:M70"/>
    <mergeCell ref="B64:J64"/>
    <mergeCell ref="B66:C66"/>
    <mergeCell ref="C68:O68"/>
    <mergeCell ref="C67:M67"/>
    <mergeCell ref="C59:H59"/>
    <mergeCell ref="C60:H60"/>
    <mergeCell ref="C61:H61"/>
    <mergeCell ref="C62:H62"/>
    <mergeCell ref="I59:L59"/>
    <mergeCell ref="I60:L60"/>
    <mergeCell ref="I61:L61"/>
    <mergeCell ref="I62:L62"/>
    <mergeCell ref="I40:J40"/>
    <mergeCell ref="I41:J41"/>
    <mergeCell ref="I53:J53"/>
    <mergeCell ref="B56:M56"/>
    <mergeCell ref="C58:L58"/>
    <mergeCell ref="C42:D42"/>
    <mergeCell ref="C43:D43"/>
    <mergeCell ref="C44:D44"/>
    <mergeCell ref="C40:D40"/>
    <mergeCell ref="C41:D41"/>
    <mergeCell ref="C53:D53"/>
    <mergeCell ref="I47:J47"/>
    <mergeCell ref="I48:J48"/>
    <mergeCell ref="I49:J49"/>
    <mergeCell ref="C45:D45"/>
    <mergeCell ref="C46:D46"/>
    <mergeCell ref="I33:J33"/>
    <mergeCell ref="I1:M11"/>
    <mergeCell ref="C32:M32"/>
    <mergeCell ref="C29:G29"/>
    <mergeCell ref="C30:G30"/>
    <mergeCell ref="C25:H25"/>
    <mergeCell ref="C26:H26"/>
    <mergeCell ref="C24:L24"/>
    <mergeCell ref="I25:L25"/>
    <mergeCell ref="I26:L26"/>
    <mergeCell ref="D12:L12"/>
    <mergeCell ref="D13:L13"/>
    <mergeCell ref="F17:J18"/>
    <mergeCell ref="H20:I20"/>
    <mergeCell ref="G22:H22"/>
    <mergeCell ref="G23:H23"/>
  </mergeCells>
  <pageMargins left="0.23622047244094491" right="0.23622047244094491" top="0.74803149606299213" bottom="0.74803149606299213" header="0.31496062992125984" footer="0.31496062992125984"/>
  <pageSetup paperSize="9" scale="61" orientation="landscape" r:id="rId1"/>
  <rowBreaks count="1" manualBreakCount="1">
    <brk id="40"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C10" sqref="C10:I10"/>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4" width="9.109375" style="3"/>
    <col min="15" max="15" width="4.5546875" style="3" customWidth="1"/>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199" t="s">
        <v>170</v>
      </c>
      <c r="C3" s="199"/>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28.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17" t="s">
        <v>18</v>
      </c>
      <c r="C19" s="189" t="s">
        <v>11</v>
      </c>
      <c r="D19" s="189"/>
      <c r="E19" s="189"/>
      <c r="F19" s="189"/>
      <c r="G19" s="189"/>
      <c r="H19" s="189"/>
      <c r="I19" s="189"/>
      <c r="J19" s="189"/>
      <c r="K19" s="189"/>
    </row>
    <row r="20" spans="2:14" x14ac:dyDescent="0.3">
      <c r="B20" s="14" t="s">
        <v>137</v>
      </c>
      <c r="C20" s="187" t="s">
        <v>16</v>
      </c>
      <c r="D20" s="187"/>
      <c r="E20" s="187"/>
      <c r="F20" s="187"/>
      <c r="G20" s="187"/>
      <c r="H20" s="188"/>
      <c r="I20" s="188"/>
      <c r="J20" s="188"/>
      <c r="K20" s="188"/>
    </row>
    <row r="21" spans="2:14" x14ac:dyDescent="0.3">
      <c r="B21" s="14" t="s">
        <v>138</v>
      </c>
      <c r="C21" s="187" t="s">
        <v>17</v>
      </c>
      <c r="D21" s="187"/>
      <c r="E21" s="187"/>
      <c r="F21" s="187"/>
      <c r="G21" s="187"/>
      <c r="H21" s="188"/>
      <c r="I21" s="188"/>
      <c r="J21" s="188"/>
      <c r="K21" s="188"/>
    </row>
    <row r="22" spans="2:14" x14ac:dyDescent="0.3">
      <c r="B22" s="14" t="s">
        <v>139</v>
      </c>
      <c r="C22" s="187" t="s">
        <v>15</v>
      </c>
      <c r="D22" s="187"/>
      <c r="E22" s="187"/>
      <c r="F22" s="187"/>
      <c r="G22" s="187"/>
      <c r="H22" s="133"/>
      <c r="I22" s="133"/>
      <c r="J22" s="133"/>
      <c r="K22" s="133"/>
    </row>
    <row r="23" spans="2:14" x14ac:dyDescent="0.3">
      <c r="B23" s="14" t="s">
        <v>140</v>
      </c>
      <c r="C23" s="187" t="s">
        <v>14</v>
      </c>
      <c r="D23" s="187"/>
      <c r="E23" s="187"/>
      <c r="F23" s="187"/>
      <c r="G23" s="187"/>
      <c r="H23" s="133"/>
      <c r="I23" s="133"/>
      <c r="J23" s="133"/>
      <c r="K23" s="133"/>
    </row>
    <row r="24" spans="2:14" ht="30.75" customHeight="1" x14ac:dyDescent="0.3">
      <c r="B24" s="14"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26" t="s">
        <v>71</v>
      </c>
      <c r="D32" s="155" t="s">
        <v>72</v>
      </c>
      <c r="E32" s="155"/>
      <c r="F32" s="155"/>
      <c r="G32" s="155" t="s">
        <v>73</v>
      </c>
      <c r="H32" s="155"/>
      <c r="I32" s="155"/>
      <c r="J32" s="155" t="s">
        <v>74</v>
      </c>
      <c r="K32" s="155"/>
      <c r="L32" s="155"/>
      <c r="M32" s="156"/>
    </row>
    <row r="33" spans="2:13" x14ac:dyDescent="0.3">
      <c r="B33" s="13" t="s">
        <v>75</v>
      </c>
      <c r="C33" s="14"/>
      <c r="D33" s="90"/>
      <c r="E33" s="88"/>
      <c r="F33" s="134"/>
      <c r="G33" s="90"/>
      <c r="H33" s="88"/>
      <c r="I33" s="134"/>
      <c r="J33" s="87">
        <f t="shared" ref="J33:J38" si="0">IF(G33=0,0,(G33*$J$29/$J$8))</f>
        <v>0</v>
      </c>
      <c r="K33" s="127"/>
      <c r="L33" s="127"/>
      <c r="M33" s="128"/>
    </row>
    <row r="34" spans="2:13" x14ac:dyDescent="0.3">
      <c r="B34" s="13" t="s">
        <v>76</v>
      </c>
      <c r="C34" s="14"/>
      <c r="D34" s="90"/>
      <c r="E34" s="88"/>
      <c r="F34" s="134"/>
      <c r="G34" s="90"/>
      <c r="H34" s="88"/>
      <c r="I34" s="134"/>
      <c r="J34" s="87">
        <f t="shared" si="0"/>
        <v>0</v>
      </c>
      <c r="K34" s="127"/>
      <c r="L34" s="127"/>
      <c r="M34" s="128"/>
    </row>
    <row r="35" spans="2:13" x14ac:dyDescent="0.3">
      <c r="B35" s="13" t="s">
        <v>77</v>
      </c>
      <c r="C35" s="14"/>
      <c r="D35" s="90"/>
      <c r="E35" s="88"/>
      <c r="F35" s="134"/>
      <c r="G35" s="90"/>
      <c r="H35" s="88"/>
      <c r="I35" s="134"/>
      <c r="J35" s="87">
        <f t="shared" si="0"/>
        <v>0</v>
      </c>
      <c r="K35" s="127"/>
      <c r="L35" s="127"/>
      <c r="M35" s="128"/>
    </row>
    <row r="36" spans="2:13" x14ac:dyDescent="0.3">
      <c r="B36" s="13" t="s">
        <v>78</v>
      </c>
      <c r="C36" s="14"/>
      <c r="D36" s="90"/>
      <c r="E36" s="88"/>
      <c r="F36" s="134"/>
      <c r="G36" s="90"/>
      <c r="H36" s="88"/>
      <c r="I36" s="134"/>
      <c r="J36" s="87">
        <f t="shared" si="0"/>
        <v>0</v>
      </c>
      <c r="K36" s="127"/>
      <c r="L36" s="127"/>
      <c r="M36" s="128"/>
    </row>
    <row r="37" spans="2:13" x14ac:dyDescent="0.3">
      <c r="B37" s="13" t="s">
        <v>79</v>
      </c>
      <c r="C37" s="28"/>
      <c r="D37" s="90"/>
      <c r="E37" s="88"/>
      <c r="F37" s="134"/>
      <c r="G37" s="90"/>
      <c r="H37" s="88"/>
      <c r="I37" s="134"/>
      <c r="J37" s="87">
        <f t="shared" si="0"/>
        <v>0</v>
      </c>
      <c r="K37" s="127"/>
      <c r="L37" s="127"/>
      <c r="M37" s="128"/>
    </row>
    <row r="38" spans="2:13" ht="14.4" thickBot="1" x14ac:dyDescent="0.35">
      <c r="B38" s="12" t="s">
        <v>27</v>
      </c>
      <c r="C38" s="16"/>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26" t="s">
        <v>71</v>
      </c>
      <c r="D52" s="155" t="s">
        <v>84</v>
      </c>
      <c r="E52" s="155"/>
      <c r="F52" s="155"/>
      <c r="G52" s="155" t="s">
        <v>73</v>
      </c>
      <c r="H52" s="155"/>
      <c r="I52" s="155"/>
      <c r="J52" s="155" t="s">
        <v>85</v>
      </c>
      <c r="K52" s="155"/>
      <c r="L52" s="155" t="s">
        <v>74</v>
      </c>
      <c r="M52" s="155"/>
      <c r="N52" s="156"/>
    </row>
    <row r="53" spans="2:14" x14ac:dyDescent="0.3">
      <c r="B53" s="13" t="s">
        <v>147</v>
      </c>
      <c r="C53" s="14"/>
      <c r="D53" s="133"/>
      <c r="E53" s="133"/>
      <c r="F53" s="133"/>
      <c r="G53" s="133"/>
      <c r="H53" s="133"/>
      <c r="I53" s="133"/>
      <c r="J53" s="90"/>
      <c r="K53" s="134"/>
      <c r="L53" s="87">
        <f>IF(J53=Sąrašai!$A$1,(G53*$J$29/$J$8)/"2",IF(J53=Sąrašai!$A$2,G53*$J$29/$J$8,))</f>
        <v>0</v>
      </c>
      <c r="M53" s="127"/>
      <c r="N53" s="128"/>
    </row>
    <row r="54" spans="2:14" x14ac:dyDescent="0.3">
      <c r="B54" s="13" t="s">
        <v>148</v>
      </c>
      <c r="C54" s="14"/>
      <c r="D54" s="133"/>
      <c r="E54" s="133"/>
      <c r="F54" s="133"/>
      <c r="G54" s="133"/>
      <c r="H54" s="133"/>
      <c r="I54" s="133"/>
      <c r="J54" s="90"/>
      <c r="K54" s="134"/>
      <c r="L54" s="87">
        <f>IF(J54=Sąrašai!$A$1,(G54*$J$29/$J$8)/"2",IF(J54=Sąrašai!$A$2,G54*$J$29/$J$8,))</f>
        <v>0</v>
      </c>
      <c r="M54" s="127"/>
      <c r="N54" s="128"/>
    </row>
    <row r="55" spans="2:14" x14ac:dyDescent="0.3">
      <c r="B55" s="13" t="s">
        <v>149</v>
      </c>
      <c r="C55" s="14"/>
      <c r="D55" s="133"/>
      <c r="E55" s="133"/>
      <c r="F55" s="133"/>
      <c r="G55" s="133"/>
      <c r="H55" s="133"/>
      <c r="I55" s="133"/>
      <c r="J55" s="90"/>
      <c r="K55" s="134"/>
      <c r="L55" s="87">
        <f>IF(J55=Sąrašai!$A$1,(G55*$J$29/$J$8)/"2",IF(J55=Sąrašai!$A$2,G55*$J$29/$J$8,))</f>
        <v>0</v>
      </c>
      <c r="M55" s="127"/>
      <c r="N55" s="128"/>
    </row>
    <row r="56" spans="2:14" x14ac:dyDescent="0.3">
      <c r="B56" s="13" t="s">
        <v>150</v>
      </c>
      <c r="C56" s="14"/>
      <c r="D56" s="133"/>
      <c r="E56" s="133"/>
      <c r="F56" s="133"/>
      <c r="G56" s="133"/>
      <c r="H56" s="133"/>
      <c r="I56" s="133"/>
      <c r="J56" s="90"/>
      <c r="K56" s="134"/>
      <c r="L56" s="87">
        <f>IF(J56=Sąrašai!$A$1,(G56*$J$29/$J$8)/"2",IF(J56=Sąrašai!$A$2,G56*$J$29/$J$8,))</f>
        <v>0</v>
      </c>
      <c r="M56" s="127"/>
      <c r="N56" s="128"/>
    </row>
    <row r="57" spans="2:14" x14ac:dyDescent="0.3">
      <c r="B57" s="13" t="s">
        <v>151</v>
      </c>
      <c r="C57" s="28"/>
      <c r="D57" s="133"/>
      <c r="E57" s="133"/>
      <c r="F57" s="133"/>
      <c r="G57" s="133"/>
      <c r="H57" s="133"/>
      <c r="I57" s="133"/>
      <c r="J57" s="90"/>
      <c r="K57" s="134"/>
      <c r="L57" s="87">
        <f>IF(J57=Sąrašai!$A$1,(G57*$J$29/$J$8)/"2",IF(J57=Sąrašai!$A$2,G57*$J$29/$J$8,))</f>
        <v>0</v>
      </c>
      <c r="M57" s="127"/>
      <c r="N57" s="128"/>
    </row>
    <row r="58" spans="2:14" ht="14.4" thickBot="1" x14ac:dyDescent="0.35">
      <c r="B58" s="13" t="s">
        <v>27</v>
      </c>
      <c r="C58" s="16"/>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26" t="s">
        <v>71</v>
      </c>
      <c r="D62" s="155" t="s">
        <v>73</v>
      </c>
      <c r="E62" s="155"/>
      <c r="F62" s="155"/>
      <c r="G62" s="155" t="s">
        <v>85</v>
      </c>
      <c r="H62" s="155"/>
      <c r="I62" s="155" t="s">
        <v>74</v>
      </c>
      <c r="J62" s="155"/>
      <c r="K62" s="156"/>
    </row>
    <row r="63" spans="2:14" x14ac:dyDescent="0.3">
      <c r="B63" s="13" t="s">
        <v>153</v>
      </c>
      <c r="C63" s="14"/>
      <c r="D63" s="133"/>
      <c r="E63" s="133"/>
      <c r="F63" s="133"/>
      <c r="G63" s="90"/>
      <c r="H63" s="134"/>
      <c r="I63" s="87">
        <f>IF(G63=Sąrašai!$A$1,(D63*$J$29/$J$8)/"2",IF(G63=Sąrašai!$A$2,D63*$J$29/$J$8,))</f>
        <v>0</v>
      </c>
      <c r="J63" s="127"/>
      <c r="K63" s="128"/>
    </row>
    <row r="64" spans="2:14" x14ac:dyDescent="0.3">
      <c r="B64" s="13" t="s">
        <v>154</v>
      </c>
      <c r="C64" s="14"/>
      <c r="D64" s="133"/>
      <c r="E64" s="133"/>
      <c r="F64" s="133"/>
      <c r="G64" s="90"/>
      <c r="H64" s="134"/>
      <c r="I64" s="87">
        <f>IF(G64=Sąrašai!$A$1,(D64*$J$29/$J$8)/"2",IF(G64=Sąrašai!$A$2,D64*$J$29/$J$8,))</f>
        <v>0</v>
      </c>
      <c r="J64" s="127"/>
      <c r="K64" s="128"/>
    </row>
    <row r="65" spans="1:17" x14ac:dyDescent="0.3">
      <c r="B65" s="13" t="s">
        <v>155</v>
      </c>
      <c r="C65" s="14"/>
      <c r="D65" s="133"/>
      <c r="E65" s="133"/>
      <c r="F65" s="133"/>
      <c r="G65" s="90"/>
      <c r="H65" s="134"/>
      <c r="I65" s="87">
        <f>IF(G65=Sąrašai!$A$1,(D65*$J$29/$J$8)/"2",IF(G65=Sąrašai!$A$2,D65*$J$29/$J$8,))</f>
        <v>0</v>
      </c>
      <c r="J65" s="127"/>
      <c r="K65" s="128"/>
    </row>
    <row r="66" spans="1:17" x14ac:dyDescent="0.3">
      <c r="B66" s="13" t="s">
        <v>156</v>
      </c>
      <c r="C66" s="14"/>
      <c r="D66" s="133"/>
      <c r="E66" s="133"/>
      <c r="F66" s="133"/>
      <c r="G66" s="90"/>
      <c r="H66" s="134"/>
      <c r="I66" s="87">
        <f>IF(G66=Sąrašai!$A$1,(D66*$J$29/$J$8)/"2",IF(G66=Sąrašai!$A$2,D66*$J$29/$J$8,))</f>
        <v>0</v>
      </c>
      <c r="J66" s="127"/>
      <c r="K66" s="128"/>
    </row>
    <row r="67" spans="1:17" x14ac:dyDescent="0.3">
      <c r="B67" s="13" t="s">
        <v>157</v>
      </c>
      <c r="C67" s="14"/>
      <c r="D67" s="133"/>
      <c r="E67" s="133"/>
      <c r="F67" s="133"/>
      <c r="G67" s="90"/>
      <c r="H67" s="134"/>
      <c r="I67" s="87">
        <f>IF(G67=Sąrašai!$A$1,(D67*$J$29/$J$8)/"2",IF(G67=Sąrašai!$A$2,D67*$J$29/$J$8,))</f>
        <v>0</v>
      </c>
      <c r="J67" s="127"/>
      <c r="K67" s="128"/>
    </row>
    <row r="68" spans="1:17" ht="14.4" thickBot="1" x14ac:dyDescent="0.35">
      <c r="B68" s="29" t="s">
        <v>27</v>
      </c>
      <c r="C68" s="28"/>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4">
    <mergeCell ref="J47:M47"/>
    <mergeCell ref="J48:M48"/>
    <mergeCell ref="J49:M49"/>
    <mergeCell ref="H42:I42"/>
    <mergeCell ref="H43:I43"/>
    <mergeCell ref="H44:I44"/>
    <mergeCell ref="H45:I45"/>
    <mergeCell ref="H46:I46"/>
    <mergeCell ref="H47:I47"/>
    <mergeCell ref="H48:I48"/>
    <mergeCell ref="H49:I49"/>
    <mergeCell ref="C71:I71"/>
    <mergeCell ref="J71:K71"/>
    <mergeCell ref="I63:K63"/>
    <mergeCell ref="I64:K64"/>
    <mergeCell ref="I65:K65"/>
    <mergeCell ref="I66:K66"/>
    <mergeCell ref="I67:K67"/>
    <mergeCell ref="I68:K68"/>
    <mergeCell ref="L54:N54"/>
    <mergeCell ref="L55:N55"/>
    <mergeCell ref="L56:N56"/>
    <mergeCell ref="L59:N59"/>
    <mergeCell ref="D59:F59"/>
    <mergeCell ref="C61:K61"/>
    <mergeCell ref="D68:F68"/>
    <mergeCell ref="B69:C69"/>
    <mergeCell ref="G63:H63"/>
    <mergeCell ref="G64:H64"/>
    <mergeCell ref="G65:H65"/>
    <mergeCell ref="G66:H66"/>
    <mergeCell ref="L57:N57"/>
    <mergeCell ref="L58:N58"/>
    <mergeCell ref="C23:G23"/>
    <mergeCell ref="H23:K23"/>
    <mergeCell ref="C24:G24"/>
    <mergeCell ref="H24:I24"/>
    <mergeCell ref="J24:K24"/>
    <mergeCell ref="C9:I9"/>
    <mergeCell ref="J9:N9"/>
    <mergeCell ref="C13:N13"/>
    <mergeCell ref="C14:L14"/>
    <mergeCell ref="C15:L15"/>
    <mergeCell ref="C20:G20"/>
    <mergeCell ref="H20:K20"/>
    <mergeCell ref="C21:G21"/>
    <mergeCell ref="H21:K21"/>
    <mergeCell ref="J10:N10"/>
    <mergeCell ref="C19:K19"/>
    <mergeCell ref="M17:N17"/>
    <mergeCell ref="C17:L17"/>
    <mergeCell ref="C22:G22"/>
    <mergeCell ref="H22:K22"/>
    <mergeCell ref="C47:D47"/>
    <mergeCell ref="G67:H67"/>
    <mergeCell ref="G68:H68"/>
    <mergeCell ref="G69:H69"/>
    <mergeCell ref="I69:K69"/>
    <mergeCell ref="G55:I55"/>
    <mergeCell ref="D52:F52"/>
    <mergeCell ref="G52:I52"/>
    <mergeCell ref="D53:F53"/>
    <mergeCell ref="G53:I53"/>
    <mergeCell ref="D69:F69"/>
    <mergeCell ref="D57:F57"/>
    <mergeCell ref="G57:I57"/>
    <mergeCell ref="J57:K57"/>
    <mergeCell ref="G62:H62"/>
    <mergeCell ref="D66:F66"/>
    <mergeCell ref="D67:F67"/>
    <mergeCell ref="D64:F64"/>
    <mergeCell ref="D65:F65"/>
    <mergeCell ref="D62:F62"/>
    <mergeCell ref="D63:F63"/>
    <mergeCell ref="I62:K62"/>
    <mergeCell ref="J59:K59"/>
    <mergeCell ref="E47:G47"/>
    <mergeCell ref="C48:D48"/>
    <mergeCell ref="E48:G48"/>
    <mergeCell ref="G59:I59"/>
    <mergeCell ref="C51:N51"/>
    <mergeCell ref="J52:K52"/>
    <mergeCell ref="L52:N52"/>
    <mergeCell ref="J53:K53"/>
    <mergeCell ref="J54:K54"/>
    <mergeCell ref="J55:K55"/>
    <mergeCell ref="J56:K56"/>
    <mergeCell ref="D56:F56"/>
    <mergeCell ref="G56:I56"/>
    <mergeCell ref="D58:F58"/>
    <mergeCell ref="G58:I58"/>
    <mergeCell ref="J58:K58"/>
    <mergeCell ref="D54:F54"/>
    <mergeCell ref="G54:I54"/>
    <mergeCell ref="D55:F55"/>
    <mergeCell ref="L53:N53"/>
    <mergeCell ref="C49:D49"/>
    <mergeCell ref="E49:G49"/>
    <mergeCell ref="C43:D43"/>
    <mergeCell ref="C44:D44"/>
    <mergeCell ref="C45:D45"/>
    <mergeCell ref="C46:D46"/>
    <mergeCell ref="E43:G43"/>
    <mergeCell ref="E44:G44"/>
    <mergeCell ref="E45:G45"/>
    <mergeCell ref="E46:G46"/>
    <mergeCell ref="J43:M43"/>
    <mergeCell ref="J44:M44"/>
    <mergeCell ref="J45:M45"/>
    <mergeCell ref="J46:M46"/>
    <mergeCell ref="C27:I27"/>
    <mergeCell ref="J27:N27"/>
    <mergeCell ref="D34:F34"/>
    <mergeCell ref="D35:F35"/>
    <mergeCell ref="D38:F38"/>
    <mergeCell ref="G33:I33"/>
    <mergeCell ref="G34:I34"/>
    <mergeCell ref="G35:I35"/>
    <mergeCell ref="G36:I36"/>
    <mergeCell ref="G38:I38"/>
    <mergeCell ref="D37:F37"/>
    <mergeCell ref="G37:I37"/>
    <mergeCell ref="C26:N26"/>
    <mergeCell ref="C28:I28"/>
    <mergeCell ref="J28:N28"/>
    <mergeCell ref="C29:I29"/>
    <mergeCell ref="J29:N29"/>
    <mergeCell ref="D36:F36"/>
    <mergeCell ref="J36:M36"/>
    <mergeCell ref="C42:D42"/>
    <mergeCell ref="E42:G42"/>
    <mergeCell ref="G39:I39"/>
    <mergeCell ref="J33:M33"/>
    <mergeCell ref="J34:M34"/>
    <mergeCell ref="J35:M35"/>
    <mergeCell ref="J38:M38"/>
    <mergeCell ref="J39:M39"/>
    <mergeCell ref="D33:F33"/>
    <mergeCell ref="J37:M37"/>
    <mergeCell ref="C41:M41"/>
    <mergeCell ref="J42:M42"/>
    <mergeCell ref="D32:F32"/>
    <mergeCell ref="G32:I32"/>
    <mergeCell ref="J32:M32"/>
    <mergeCell ref="C31:M31"/>
    <mergeCell ref="D39:F39"/>
    <mergeCell ref="C1:N1"/>
    <mergeCell ref="C5:I5"/>
    <mergeCell ref="C6:I6"/>
    <mergeCell ref="C7:I7"/>
    <mergeCell ref="C8:I8"/>
    <mergeCell ref="C10:I10"/>
    <mergeCell ref="M14:N14"/>
    <mergeCell ref="M15:N15"/>
    <mergeCell ref="M16:N16"/>
    <mergeCell ref="B3:C3"/>
    <mergeCell ref="C16:L16"/>
    <mergeCell ref="J6:N6"/>
    <mergeCell ref="J7:N7"/>
    <mergeCell ref="J8:N8"/>
    <mergeCell ref="C4:N4"/>
    <mergeCell ref="J5:N5"/>
    <mergeCell ref="C11:I11"/>
    <mergeCell ref="J11:N11"/>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199" t="s">
        <v>173</v>
      </c>
      <c r="C3" s="199"/>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1.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6" t="s">
        <v>18</v>
      </c>
      <c r="C19" s="189" t="s">
        <v>11</v>
      </c>
      <c r="D19" s="189"/>
      <c r="E19" s="189"/>
      <c r="F19" s="189"/>
      <c r="G19" s="189"/>
      <c r="H19" s="189"/>
      <c r="I19" s="189"/>
      <c r="J19" s="189"/>
      <c r="K19" s="189"/>
    </row>
    <row r="20" spans="2:14" x14ac:dyDescent="0.3">
      <c r="B20" s="65" t="s">
        <v>137</v>
      </c>
      <c r="C20" s="187" t="s">
        <v>16</v>
      </c>
      <c r="D20" s="187"/>
      <c r="E20" s="187"/>
      <c r="F20" s="187"/>
      <c r="G20" s="187"/>
      <c r="H20" s="188"/>
      <c r="I20" s="188"/>
      <c r="J20" s="188"/>
      <c r="K20" s="188"/>
    </row>
    <row r="21" spans="2:14" x14ac:dyDescent="0.3">
      <c r="B21" s="65" t="s">
        <v>138</v>
      </c>
      <c r="C21" s="187" t="s">
        <v>17</v>
      </c>
      <c r="D21" s="187"/>
      <c r="E21" s="187"/>
      <c r="F21" s="187"/>
      <c r="G21" s="187"/>
      <c r="H21" s="188"/>
      <c r="I21" s="188"/>
      <c r="J21" s="188"/>
      <c r="K21" s="188"/>
    </row>
    <row r="22" spans="2:14" x14ac:dyDescent="0.3">
      <c r="B22" s="65" t="s">
        <v>139</v>
      </c>
      <c r="C22" s="187" t="s">
        <v>15</v>
      </c>
      <c r="D22" s="187"/>
      <c r="E22" s="187"/>
      <c r="F22" s="187"/>
      <c r="G22" s="187"/>
      <c r="H22" s="133"/>
      <c r="I22" s="133"/>
      <c r="J22" s="133"/>
      <c r="K22" s="133"/>
    </row>
    <row r="23" spans="2:14" x14ac:dyDescent="0.3">
      <c r="B23" s="65" t="s">
        <v>140</v>
      </c>
      <c r="C23" s="187" t="s">
        <v>14</v>
      </c>
      <c r="D23" s="187"/>
      <c r="E23" s="187"/>
      <c r="F23" s="187"/>
      <c r="G23" s="187"/>
      <c r="H23" s="133"/>
      <c r="I23" s="133"/>
      <c r="J23" s="133"/>
      <c r="K23" s="133"/>
    </row>
    <row r="24" spans="2:14" ht="30.75" customHeight="1" x14ac:dyDescent="0.3">
      <c r="B24" s="65"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4">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3:N13"/>
    <mergeCell ref="C14:L14"/>
    <mergeCell ref="M14:N14"/>
    <mergeCell ref="C15:L15"/>
    <mergeCell ref="M15:N15"/>
    <mergeCell ref="C7:I7"/>
    <mergeCell ref="J7:N7"/>
    <mergeCell ref="C8:I8"/>
    <mergeCell ref="J8:N8"/>
    <mergeCell ref="C9:I9"/>
    <mergeCell ref="J9:N9"/>
    <mergeCell ref="C11:I11"/>
    <mergeCell ref="J11:N11"/>
    <mergeCell ref="C1:N1"/>
    <mergeCell ref="B3:C3"/>
    <mergeCell ref="C4:N4"/>
    <mergeCell ref="C5:I5"/>
    <mergeCell ref="J5:N5"/>
    <mergeCell ref="C6:I6"/>
    <mergeCell ref="J6:N6"/>
    <mergeCell ref="C10:I10"/>
    <mergeCell ref="J10:N10"/>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199" t="s">
        <v>174</v>
      </c>
      <c r="C3" s="199"/>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1.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4">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3:N13"/>
    <mergeCell ref="C14:L14"/>
    <mergeCell ref="M14:N14"/>
    <mergeCell ref="C15:L15"/>
    <mergeCell ref="M15:N15"/>
    <mergeCell ref="C7:I7"/>
    <mergeCell ref="J7:N7"/>
    <mergeCell ref="C8:I8"/>
    <mergeCell ref="J8:N8"/>
    <mergeCell ref="C9:I9"/>
    <mergeCell ref="J9:N9"/>
    <mergeCell ref="C11:I11"/>
    <mergeCell ref="J11:N11"/>
    <mergeCell ref="C1:N1"/>
    <mergeCell ref="B3:C3"/>
    <mergeCell ref="C4:N4"/>
    <mergeCell ref="C5:I5"/>
    <mergeCell ref="J5:N5"/>
    <mergeCell ref="C6:I6"/>
    <mergeCell ref="J6:N6"/>
    <mergeCell ref="C10:I10"/>
    <mergeCell ref="J10:N10"/>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4.88671875" style="3" customWidth="1"/>
    <col min="2" max="2" width="5.88671875" style="4" customWidth="1"/>
    <col min="3" max="3" width="10.44140625" style="3" customWidth="1"/>
    <col min="4"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199" t="s">
        <v>175</v>
      </c>
      <c r="C3" s="199"/>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1.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4">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3:N13"/>
    <mergeCell ref="C14:L14"/>
    <mergeCell ref="M14:N14"/>
    <mergeCell ref="C15:L15"/>
    <mergeCell ref="M15:N15"/>
    <mergeCell ref="C7:I7"/>
    <mergeCell ref="J7:N7"/>
    <mergeCell ref="C8:I8"/>
    <mergeCell ref="J8:N8"/>
    <mergeCell ref="C9:I9"/>
    <mergeCell ref="J9:N9"/>
    <mergeCell ref="C11:I11"/>
    <mergeCell ref="J11:N11"/>
    <mergeCell ref="C1:N1"/>
    <mergeCell ref="B3:C3"/>
    <mergeCell ref="C4:N4"/>
    <mergeCell ref="C5:I5"/>
    <mergeCell ref="J5:N5"/>
    <mergeCell ref="C6:I6"/>
    <mergeCell ref="J6:N6"/>
    <mergeCell ref="C10:I10"/>
    <mergeCell ref="J10:N10"/>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199" t="s">
        <v>176</v>
      </c>
      <c r="C3" s="199"/>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1.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4">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3:N13"/>
    <mergeCell ref="C14:L14"/>
    <mergeCell ref="M14:N14"/>
    <mergeCell ref="C15:L15"/>
    <mergeCell ref="M15:N15"/>
    <mergeCell ref="C7:I7"/>
    <mergeCell ref="J7:N7"/>
    <mergeCell ref="C8:I8"/>
    <mergeCell ref="J8:N8"/>
    <mergeCell ref="C9:I9"/>
    <mergeCell ref="J9:N9"/>
    <mergeCell ref="C11:I11"/>
    <mergeCell ref="J11:N11"/>
    <mergeCell ref="C1:N1"/>
    <mergeCell ref="B3:C3"/>
    <mergeCell ref="C4:N4"/>
    <mergeCell ref="C5:I5"/>
    <mergeCell ref="J5:N5"/>
    <mergeCell ref="C6:I6"/>
    <mergeCell ref="J6:N6"/>
    <mergeCell ref="C10:I10"/>
    <mergeCell ref="J10:N10"/>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199" t="s">
        <v>177</v>
      </c>
      <c r="C3" s="199"/>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2.2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4">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3:N13"/>
    <mergeCell ref="C14:L14"/>
    <mergeCell ref="M14:N14"/>
    <mergeCell ref="C15:L15"/>
    <mergeCell ref="M15:N15"/>
    <mergeCell ref="C7:I7"/>
    <mergeCell ref="J7:N7"/>
    <mergeCell ref="C8:I8"/>
    <mergeCell ref="J8:N8"/>
    <mergeCell ref="C9:I9"/>
    <mergeCell ref="J9:N9"/>
    <mergeCell ref="C11:I11"/>
    <mergeCell ref="J11:N11"/>
    <mergeCell ref="C1:N1"/>
    <mergeCell ref="B3:C3"/>
    <mergeCell ref="C4:N4"/>
    <mergeCell ref="C5:I5"/>
    <mergeCell ref="J5:N5"/>
    <mergeCell ref="C6:I6"/>
    <mergeCell ref="J6:N6"/>
    <mergeCell ref="C10:I10"/>
    <mergeCell ref="J10:N10"/>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3" width="10.44140625" style="3" customWidth="1"/>
    <col min="4"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199" t="s">
        <v>178</v>
      </c>
      <c r="C3" s="199"/>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2.2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4">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3:N13"/>
    <mergeCell ref="C14:L14"/>
    <mergeCell ref="M14:N14"/>
    <mergeCell ref="C15:L15"/>
    <mergeCell ref="M15:N15"/>
    <mergeCell ref="C7:I7"/>
    <mergeCell ref="J7:N7"/>
    <mergeCell ref="C8:I8"/>
    <mergeCell ref="J8:N8"/>
    <mergeCell ref="C9:I9"/>
    <mergeCell ref="J9:N9"/>
    <mergeCell ref="C11:I11"/>
    <mergeCell ref="J11:N11"/>
    <mergeCell ref="C1:N1"/>
    <mergeCell ref="B3:C3"/>
    <mergeCell ref="C4:N4"/>
    <mergeCell ref="C5:I5"/>
    <mergeCell ref="J5:N5"/>
    <mergeCell ref="C6:I6"/>
    <mergeCell ref="J6:N6"/>
    <mergeCell ref="C10:I10"/>
    <mergeCell ref="J10:N10"/>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3" width="10.109375" style="3" customWidth="1"/>
    <col min="4"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199" t="s">
        <v>179</v>
      </c>
      <c r="C3" s="199"/>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2.2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4">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3:N13"/>
    <mergeCell ref="C14:L14"/>
    <mergeCell ref="M14:N14"/>
    <mergeCell ref="C15:L15"/>
    <mergeCell ref="M15:N15"/>
    <mergeCell ref="C7:I7"/>
    <mergeCell ref="J7:N7"/>
    <mergeCell ref="C8:I8"/>
    <mergeCell ref="J8:N8"/>
    <mergeCell ref="C9:I9"/>
    <mergeCell ref="J9:N9"/>
    <mergeCell ref="C11:I11"/>
    <mergeCell ref="J11:N11"/>
    <mergeCell ref="C1:N1"/>
    <mergeCell ref="B3:C3"/>
    <mergeCell ref="C4:N4"/>
    <mergeCell ref="C5:I5"/>
    <mergeCell ref="J5:N5"/>
    <mergeCell ref="C6:I6"/>
    <mergeCell ref="J6:N6"/>
    <mergeCell ref="C10:I10"/>
    <mergeCell ref="J10:N10"/>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3" width="10.88671875" style="3" customWidth="1"/>
    <col min="4"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199" t="s">
        <v>180</v>
      </c>
      <c r="C3" s="199"/>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1.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4">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3:N13"/>
    <mergeCell ref="C14:L14"/>
    <mergeCell ref="M14:N14"/>
    <mergeCell ref="C15:L15"/>
    <mergeCell ref="M15:N15"/>
    <mergeCell ref="C7:I7"/>
    <mergeCell ref="J7:N7"/>
    <mergeCell ref="C8:I8"/>
    <mergeCell ref="J8:N8"/>
    <mergeCell ref="C9:I9"/>
    <mergeCell ref="J9:N9"/>
    <mergeCell ref="C11:I11"/>
    <mergeCell ref="J11:N11"/>
    <mergeCell ref="C1:N1"/>
    <mergeCell ref="B3:C3"/>
    <mergeCell ref="C4:N4"/>
    <mergeCell ref="C5:I5"/>
    <mergeCell ref="J5:N5"/>
    <mergeCell ref="C6:I6"/>
    <mergeCell ref="J6:N6"/>
    <mergeCell ref="C10:I10"/>
    <mergeCell ref="J10:N10"/>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48" t="s">
        <v>181</v>
      </c>
      <c r="C3" s="48"/>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3"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3">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4:L14"/>
    <mergeCell ref="M14:N14"/>
    <mergeCell ref="C15:L15"/>
    <mergeCell ref="M15:N15"/>
    <mergeCell ref="C7:I7"/>
    <mergeCell ref="J7:N7"/>
    <mergeCell ref="C8:I8"/>
    <mergeCell ref="J8:N8"/>
    <mergeCell ref="C9:I9"/>
    <mergeCell ref="J9:N9"/>
    <mergeCell ref="C1:N1"/>
    <mergeCell ref="C4:N4"/>
    <mergeCell ref="C5:I5"/>
    <mergeCell ref="J5:N5"/>
    <mergeCell ref="C6:I6"/>
    <mergeCell ref="J6:N6"/>
    <mergeCell ref="C10:I10"/>
    <mergeCell ref="J10:N10"/>
    <mergeCell ref="C13:N13"/>
    <mergeCell ref="C11:I11"/>
    <mergeCell ref="J11:N11"/>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48" t="s">
        <v>182</v>
      </c>
      <c r="C3" s="48"/>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2.2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3">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4:L14"/>
    <mergeCell ref="M14:N14"/>
    <mergeCell ref="C15:L15"/>
    <mergeCell ref="M15:N15"/>
    <mergeCell ref="C7:I7"/>
    <mergeCell ref="J7:N7"/>
    <mergeCell ref="C8:I8"/>
    <mergeCell ref="J8:N8"/>
    <mergeCell ref="C9:I9"/>
    <mergeCell ref="J9:N9"/>
    <mergeCell ref="C1:N1"/>
    <mergeCell ref="C4:N4"/>
    <mergeCell ref="C5:I5"/>
    <mergeCell ref="J5:N5"/>
    <mergeCell ref="C6:I6"/>
    <mergeCell ref="J6:N6"/>
    <mergeCell ref="C10:I10"/>
    <mergeCell ref="J10:N10"/>
    <mergeCell ref="C13:N13"/>
    <mergeCell ref="C11:I11"/>
    <mergeCell ref="J11:N11"/>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48" t="s">
        <v>183</v>
      </c>
      <c r="C3" s="48"/>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2.2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3">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4:L14"/>
    <mergeCell ref="M14:N14"/>
    <mergeCell ref="C15:L15"/>
    <mergeCell ref="M15:N15"/>
    <mergeCell ref="C7:I7"/>
    <mergeCell ref="J7:N7"/>
    <mergeCell ref="C8:I8"/>
    <mergeCell ref="J8:N8"/>
    <mergeCell ref="C9:I9"/>
    <mergeCell ref="J9:N9"/>
    <mergeCell ref="C1:N1"/>
    <mergeCell ref="C4:N4"/>
    <mergeCell ref="C5:I5"/>
    <mergeCell ref="J5:N5"/>
    <mergeCell ref="C6:I6"/>
    <mergeCell ref="J6:N6"/>
    <mergeCell ref="C10:I10"/>
    <mergeCell ref="J10:N10"/>
    <mergeCell ref="C13:N13"/>
    <mergeCell ref="C11:I11"/>
    <mergeCell ref="J11:N11"/>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48" t="s">
        <v>184</v>
      </c>
      <c r="C3" s="48"/>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3"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3">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4:L14"/>
    <mergeCell ref="M14:N14"/>
    <mergeCell ref="C15:L15"/>
    <mergeCell ref="M15:N15"/>
    <mergeCell ref="C7:I7"/>
    <mergeCell ref="J7:N7"/>
    <mergeCell ref="C8:I8"/>
    <mergeCell ref="J8:N8"/>
    <mergeCell ref="C9:I9"/>
    <mergeCell ref="J9:N9"/>
    <mergeCell ref="C1:N1"/>
    <mergeCell ref="C4:N4"/>
    <mergeCell ref="C5:I5"/>
    <mergeCell ref="J5:N5"/>
    <mergeCell ref="C6:I6"/>
    <mergeCell ref="J6:N6"/>
    <mergeCell ref="C10:I10"/>
    <mergeCell ref="J10:N10"/>
    <mergeCell ref="C13:N13"/>
    <mergeCell ref="C11:I11"/>
    <mergeCell ref="J11:N11"/>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48" t="s">
        <v>185</v>
      </c>
      <c r="C3" s="48"/>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6"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3">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4:L14"/>
    <mergeCell ref="M14:N14"/>
    <mergeCell ref="C15:L15"/>
    <mergeCell ref="M15:N15"/>
    <mergeCell ref="C7:I7"/>
    <mergeCell ref="J7:N7"/>
    <mergeCell ref="C8:I8"/>
    <mergeCell ref="J8:N8"/>
    <mergeCell ref="C9:I9"/>
    <mergeCell ref="J9:N9"/>
    <mergeCell ref="C1:N1"/>
    <mergeCell ref="C4:N4"/>
    <mergeCell ref="C5:I5"/>
    <mergeCell ref="J5:N5"/>
    <mergeCell ref="C6:I6"/>
    <mergeCell ref="J6:N6"/>
    <mergeCell ref="C10:I10"/>
    <mergeCell ref="J10:N10"/>
    <mergeCell ref="C13:N13"/>
    <mergeCell ref="C11:I11"/>
    <mergeCell ref="J11:N11"/>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48" t="s">
        <v>186</v>
      </c>
      <c r="C3" s="48"/>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2.2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3">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4:L14"/>
    <mergeCell ref="M14:N14"/>
    <mergeCell ref="C15:L15"/>
    <mergeCell ref="M15:N15"/>
    <mergeCell ref="C7:I7"/>
    <mergeCell ref="J7:N7"/>
    <mergeCell ref="C8:I8"/>
    <mergeCell ref="J8:N8"/>
    <mergeCell ref="C9:I9"/>
    <mergeCell ref="J9:N9"/>
    <mergeCell ref="C1:N1"/>
    <mergeCell ref="C4:N4"/>
    <mergeCell ref="C5:I5"/>
    <mergeCell ref="J5:N5"/>
    <mergeCell ref="C6:I6"/>
    <mergeCell ref="J6:N6"/>
    <mergeCell ref="C10:I10"/>
    <mergeCell ref="J10:N10"/>
    <mergeCell ref="C13:N13"/>
    <mergeCell ref="C11:I11"/>
    <mergeCell ref="J11:N11"/>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48" t="s">
        <v>187</v>
      </c>
      <c r="C3" s="48"/>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2.2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3">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4:L14"/>
    <mergeCell ref="M14:N14"/>
    <mergeCell ref="C15:L15"/>
    <mergeCell ref="M15:N15"/>
    <mergeCell ref="C7:I7"/>
    <mergeCell ref="J7:N7"/>
    <mergeCell ref="C8:I8"/>
    <mergeCell ref="J8:N8"/>
    <mergeCell ref="C9:I9"/>
    <mergeCell ref="J9:N9"/>
    <mergeCell ref="C1:N1"/>
    <mergeCell ref="C4:N4"/>
    <mergeCell ref="C5:I5"/>
    <mergeCell ref="J5:N5"/>
    <mergeCell ref="C6:I6"/>
    <mergeCell ref="J6:N6"/>
    <mergeCell ref="C10:I10"/>
    <mergeCell ref="J10:N10"/>
    <mergeCell ref="C13:N13"/>
    <mergeCell ref="C11:I11"/>
    <mergeCell ref="J11:N11"/>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48" t="s">
        <v>188</v>
      </c>
      <c r="C3" s="48"/>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4.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3">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4:L14"/>
    <mergeCell ref="M14:N14"/>
    <mergeCell ref="C15:L15"/>
    <mergeCell ref="M15:N15"/>
    <mergeCell ref="C7:I7"/>
    <mergeCell ref="J7:N7"/>
    <mergeCell ref="C8:I8"/>
    <mergeCell ref="J8:N8"/>
    <mergeCell ref="C9:I9"/>
    <mergeCell ref="J9:N9"/>
    <mergeCell ref="C1:N1"/>
    <mergeCell ref="C4:N4"/>
    <mergeCell ref="C5:I5"/>
    <mergeCell ref="J5:N5"/>
    <mergeCell ref="C6:I6"/>
    <mergeCell ref="J6:N6"/>
    <mergeCell ref="C10:I10"/>
    <mergeCell ref="J10:N10"/>
    <mergeCell ref="C13:N13"/>
    <mergeCell ref="C11:I11"/>
    <mergeCell ref="J11:N11"/>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48" t="s">
        <v>189</v>
      </c>
      <c r="C3" s="48"/>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0.7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3">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4:L14"/>
    <mergeCell ref="M14:N14"/>
    <mergeCell ref="C15:L15"/>
    <mergeCell ref="M15:N15"/>
    <mergeCell ref="C7:I7"/>
    <mergeCell ref="J7:N7"/>
    <mergeCell ref="C8:I8"/>
    <mergeCell ref="J8:N8"/>
    <mergeCell ref="C9:I9"/>
    <mergeCell ref="J9:N9"/>
    <mergeCell ref="C1:N1"/>
    <mergeCell ref="C4:N4"/>
    <mergeCell ref="C5:I5"/>
    <mergeCell ref="J5:N5"/>
    <mergeCell ref="C6:I6"/>
    <mergeCell ref="J6:N6"/>
    <mergeCell ref="C10:I10"/>
    <mergeCell ref="J10:N10"/>
    <mergeCell ref="C13:N13"/>
    <mergeCell ref="C11:I11"/>
    <mergeCell ref="J11:N11"/>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48" t="s">
        <v>190</v>
      </c>
      <c r="C3" s="48"/>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3.7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3">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4:L14"/>
    <mergeCell ref="M14:N14"/>
    <mergeCell ref="C15:L15"/>
    <mergeCell ref="M15:N15"/>
    <mergeCell ref="C7:I7"/>
    <mergeCell ref="J7:N7"/>
    <mergeCell ref="C8:I8"/>
    <mergeCell ref="J8:N8"/>
    <mergeCell ref="C9:I9"/>
    <mergeCell ref="J9:N9"/>
    <mergeCell ref="C1:N1"/>
    <mergeCell ref="C4:N4"/>
    <mergeCell ref="C5:I5"/>
    <mergeCell ref="J5:N5"/>
    <mergeCell ref="C6:I6"/>
    <mergeCell ref="J6:N6"/>
    <mergeCell ref="C10:I10"/>
    <mergeCell ref="J10:N10"/>
    <mergeCell ref="C13:N13"/>
    <mergeCell ref="C11:I11"/>
    <mergeCell ref="J11:N11"/>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
    </sheetView>
  </sheetViews>
  <sheetFormatPr defaultColWidth="9.109375" defaultRowHeight="13.8" x14ac:dyDescent="0.3"/>
  <cols>
    <col min="1" max="1" width="5.109375" style="3" customWidth="1"/>
    <col min="2" max="2" width="5.88671875" style="4" customWidth="1"/>
    <col min="3" max="11" width="9.109375" style="3"/>
    <col min="12" max="12" width="10.44140625" style="3" customWidth="1"/>
    <col min="13" max="15" width="9.109375" style="3"/>
    <col min="16" max="16" width="5.88671875" style="3" customWidth="1"/>
    <col min="17" max="16384" width="9.109375" style="3"/>
  </cols>
  <sheetData>
    <row r="1" spans="2:14" ht="45.75" customHeight="1" x14ac:dyDescent="0.3">
      <c r="C1" s="77" t="s">
        <v>241</v>
      </c>
      <c r="D1" s="77"/>
      <c r="E1" s="77"/>
      <c r="F1" s="77"/>
      <c r="G1" s="77"/>
      <c r="H1" s="77"/>
      <c r="I1" s="77"/>
      <c r="J1" s="77"/>
      <c r="K1" s="77"/>
      <c r="L1" s="77"/>
      <c r="M1" s="77"/>
      <c r="N1" s="77"/>
    </row>
    <row r="2" spans="2:14" ht="15.75" customHeight="1" x14ac:dyDescent="0.3">
      <c r="C2" s="22"/>
      <c r="D2" s="22"/>
      <c r="E2" s="22"/>
      <c r="F2" s="22"/>
      <c r="G2" s="22"/>
      <c r="H2" s="22"/>
      <c r="I2" s="22"/>
      <c r="J2" s="22"/>
      <c r="K2" s="22"/>
      <c r="L2" s="22"/>
      <c r="M2" s="22"/>
      <c r="N2" s="22"/>
    </row>
    <row r="3" spans="2:14" ht="14.4" thickBot="1" x14ac:dyDescent="0.35">
      <c r="B3" s="48" t="s">
        <v>191</v>
      </c>
      <c r="C3" s="48"/>
    </row>
    <row r="4" spans="2:14" ht="14.4" thickBot="1" x14ac:dyDescent="0.35">
      <c r="B4" s="10" t="s">
        <v>6</v>
      </c>
      <c r="C4" s="115" t="s">
        <v>64</v>
      </c>
      <c r="D4" s="115"/>
      <c r="E4" s="115"/>
      <c r="F4" s="115"/>
      <c r="G4" s="115"/>
      <c r="H4" s="115"/>
      <c r="I4" s="115"/>
      <c r="J4" s="115"/>
      <c r="K4" s="115"/>
      <c r="L4" s="115"/>
      <c r="M4" s="115"/>
      <c r="N4" s="116"/>
    </row>
    <row r="5" spans="2:14" x14ac:dyDescent="0.3">
      <c r="B5" s="15" t="s">
        <v>131</v>
      </c>
      <c r="C5" s="192" t="s">
        <v>20</v>
      </c>
      <c r="D5" s="192"/>
      <c r="E5" s="192"/>
      <c r="F5" s="192"/>
      <c r="G5" s="192"/>
      <c r="H5" s="192"/>
      <c r="I5" s="192"/>
      <c r="J5" s="206"/>
      <c r="K5" s="206"/>
      <c r="L5" s="206"/>
      <c r="M5" s="206"/>
      <c r="N5" s="207"/>
    </row>
    <row r="6" spans="2:14" x14ac:dyDescent="0.3">
      <c r="B6" s="11" t="s">
        <v>132</v>
      </c>
      <c r="C6" s="187" t="s">
        <v>68</v>
      </c>
      <c r="D6" s="187"/>
      <c r="E6" s="187"/>
      <c r="F6" s="187"/>
      <c r="G6" s="187"/>
      <c r="H6" s="187"/>
      <c r="I6" s="187"/>
      <c r="J6" s="133"/>
      <c r="K6" s="133"/>
      <c r="L6" s="133"/>
      <c r="M6" s="133"/>
      <c r="N6" s="195"/>
    </row>
    <row r="7" spans="2:14" x14ac:dyDescent="0.3">
      <c r="B7" s="11" t="s">
        <v>133</v>
      </c>
      <c r="C7" s="187" t="s">
        <v>66</v>
      </c>
      <c r="D7" s="187"/>
      <c r="E7" s="187"/>
      <c r="F7" s="187"/>
      <c r="G7" s="187"/>
      <c r="H7" s="187"/>
      <c r="I7" s="187"/>
      <c r="J7" s="133"/>
      <c r="K7" s="133"/>
      <c r="L7" s="133"/>
      <c r="M7" s="133"/>
      <c r="N7" s="195"/>
    </row>
    <row r="8" spans="2:14" x14ac:dyDescent="0.3">
      <c r="B8" s="11" t="s">
        <v>134</v>
      </c>
      <c r="C8" s="187" t="s">
        <v>67</v>
      </c>
      <c r="D8" s="187"/>
      <c r="E8" s="187"/>
      <c r="F8" s="187"/>
      <c r="G8" s="187"/>
      <c r="H8" s="187"/>
      <c r="I8" s="187"/>
      <c r="J8" s="133"/>
      <c r="K8" s="133"/>
      <c r="L8" s="133"/>
      <c r="M8" s="133"/>
      <c r="N8" s="195"/>
    </row>
    <row r="9" spans="2:14" x14ac:dyDescent="0.3">
      <c r="B9" s="11" t="s">
        <v>135</v>
      </c>
      <c r="C9" s="187" t="s">
        <v>65</v>
      </c>
      <c r="D9" s="187"/>
      <c r="E9" s="187"/>
      <c r="F9" s="187"/>
      <c r="G9" s="187"/>
      <c r="H9" s="187"/>
      <c r="I9" s="187"/>
      <c r="J9" s="90"/>
      <c r="K9" s="88"/>
      <c r="L9" s="88"/>
      <c r="M9" s="88"/>
      <c r="N9" s="89"/>
    </row>
    <row r="10" spans="2:14" ht="35.25" customHeight="1" x14ac:dyDescent="0.3">
      <c r="B10" s="13" t="s">
        <v>136</v>
      </c>
      <c r="C10" s="200" t="s">
        <v>24</v>
      </c>
      <c r="D10" s="200"/>
      <c r="E10" s="200"/>
      <c r="F10" s="200"/>
      <c r="G10" s="200"/>
      <c r="H10" s="200"/>
      <c r="I10" s="200"/>
      <c r="J10" s="188"/>
      <c r="K10" s="133"/>
      <c r="L10" s="133"/>
      <c r="M10" s="133"/>
      <c r="N10" s="195"/>
    </row>
    <row r="11" spans="2:14" ht="14.4" thickBot="1" x14ac:dyDescent="0.35">
      <c r="B11" s="12" t="s">
        <v>251</v>
      </c>
      <c r="C11" s="183" t="s">
        <v>252</v>
      </c>
      <c r="D11" s="183"/>
      <c r="E11" s="183"/>
      <c r="F11" s="183"/>
      <c r="G11" s="183"/>
      <c r="H11" s="183"/>
      <c r="I11" s="183"/>
      <c r="J11" s="196"/>
      <c r="K11" s="197"/>
      <c r="L11" s="197"/>
      <c r="M11" s="197"/>
      <c r="N11" s="198"/>
    </row>
    <row r="12" spans="2:14" ht="14.4" thickBot="1" x14ac:dyDescent="0.35"/>
    <row r="13" spans="2:14" ht="14.4" thickBot="1" x14ac:dyDescent="0.35">
      <c r="B13" s="42" t="s">
        <v>10</v>
      </c>
      <c r="C13" s="190" t="s">
        <v>124</v>
      </c>
      <c r="D13" s="190"/>
      <c r="E13" s="190"/>
      <c r="F13" s="190"/>
      <c r="G13" s="190"/>
      <c r="H13" s="190"/>
      <c r="I13" s="190"/>
      <c r="J13" s="190"/>
      <c r="K13" s="190"/>
      <c r="L13" s="190"/>
      <c r="M13" s="190"/>
      <c r="N13" s="191"/>
    </row>
    <row r="14" spans="2:14" x14ac:dyDescent="0.3">
      <c r="B14" s="15" t="s">
        <v>128</v>
      </c>
      <c r="C14" s="192" t="s">
        <v>126</v>
      </c>
      <c r="D14" s="192"/>
      <c r="E14" s="192"/>
      <c r="F14" s="192"/>
      <c r="G14" s="192"/>
      <c r="H14" s="192"/>
      <c r="I14" s="192"/>
      <c r="J14" s="192"/>
      <c r="K14" s="192"/>
      <c r="L14" s="192"/>
      <c r="M14" s="193"/>
      <c r="N14" s="194"/>
    </row>
    <row r="15" spans="2:14" x14ac:dyDescent="0.3">
      <c r="B15" s="13" t="s">
        <v>69</v>
      </c>
      <c r="C15" s="187" t="s">
        <v>125</v>
      </c>
      <c r="D15" s="187"/>
      <c r="E15" s="187"/>
      <c r="F15" s="187"/>
      <c r="G15" s="187"/>
      <c r="H15" s="187"/>
      <c r="I15" s="187"/>
      <c r="J15" s="187"/>
      <c r="K15" s="187"/>
      <c r="L15" s="187"/>
      <c r="M15" s="181"/>
      <c r="N15" s="182"/>
    </row>
    <row r="16" spans="2:14" x14ac:dyDescent="0.3">
      <c r="B16" s="13" t="s">
        <v>129</v>
      </c>
      <c r="C16" s="187" t="s">
        <v>127</v>
      </c>
      <c r="D16" s="187"/>
      <c r="E16" s="187"/>
      <c r="F16" s="187"/>
      <c r="G16" s="187"/>
      <c r="H16" s="187"/>
      <c r="I16" s="187"/>
      <c r="J16" s="187"/>
      <c r="K16" s="187"/>
      <c r="L16" s="187"/>
      <c r="M16" s="181"/>
      <c r="N16" s="182"/>
    </row>
    <row r="17" spans="2:14" ht="33.75" customHeight="1" thickBot="1" x14ac:dyDescent="0.35">
      <c r="B17" s="12" t="s">
        <v>130</v>
      </c>
      <c r="C17" s="144" t="s">
        <v>207</v>
      </c>
      <c r="D17" s="145"/>
      <c r="E17" s="145"/>
      <c r="F17" s="145"/>
      <c r="G17" s="145"/>
      <c r="H17" s="145"/>
      <c r="I17" s="145"/>
      <c r="J17" s="145"/>
      <c r="K17" s="145"/>
      <c r="L17" s="146"/>
      <c r="M17" s="216"/>
      <c r="N17" s="217"/>
    </row>
    <row r="18" spans="2:14" ht="13.5" customHeight="1" x14ac:dyDescent="0.3"/>
    <row r="19" spans="2:14" x14ac:dyDescent="0.3">
      <c r="B19" s="64" t="s">
        <v>18</v>
      </c>
      <c r="C19" s="189" t="s">
        <v>11</v>
      </c>
      <c r="D19" s="189"/>
      <c r="E19" s="189"/>
      <c r="F19" s="189"/>
      <c r="G19" s="189"/>
      <c r="H19" s="189"/>
      <c r="I19" s="189"/>
      <c r="J19" s="189"/>
      <c r="K19" s="189"/>
    </row>
    <row r="20" spans="2:14" x14ac:dyDescent="0.3">
      <c r="B20" s="63" t="s">
        <v>137</v>
      </c>
      <c r="C20" s="187" t="s">
        <v>16</v>
      </c>
      <c r="D20" s="187"/>
      <c r="E20" s="187"/>
      <c r="F20" s="187"/>
      <c r="G20" s="187"/>
      <c r="H20" s="188"/>
      <c r="I20" s="188"/>
      <c r="J20" s="188"/>
      <c r="K20" s="188"/>
    </row>
    <row r="21" spans="2:14" x14ac:dyDescent="0.3">
      <c r="B21" s="63" t="s">
        <v>138</v>
      </c>
      <c r="C21" s="187" t="s">
        <v>17</v>
      </c>
      <c r="D21" s="187"/>
      <c r="E21" s="187"/>
      <c r="F21" s="187"/>
      <c r="G21" s="187"/>
      <c r="H21" s="188"/>
      <c r="I21" s="188"/>
      <c r="J21" s="188"/>
      <c r="K21" s="188"/>
    </row>
    <row r="22" spans="2:14" x14ac:dyDescent="0.3">
      <c r="B22" s="63" t="s">
        <v>139</v>
      </c>
      <c r="C22" s="187" t="s">
        <v>15</v>
      </c>
      <c r="D22" s="187"/>
      <c r="E22" s="187"/>
      <c r="F22" s="187"/>
      <c r="G22" s="187"/>
      <c r="H22" s="133"/>
      <c r="I22" s="133"/>
      <c r="J22" s="133"/>
      <c r="K22" s="133"/>
    </row>
    <row r="23" spans="2:14" x14ac:dyDescent="0.3">
      <c r="B23" s="63" t="s">
        <v>140</v>
      </c>
      <c r="C23" s="187" t="s">
        <v>14</v>
      </c>
      <c r="D23" s="187"/>
      <c r="E23" s="187"/>
      <c r="F23" s="187"/>
      <c r="G23" s="187"/>
      <c r="H23" s="133"/>
      <c r="I23" s="133"/>
      <c r="J23" s="133"/>
      <c r="K23" s="133"/>
    </row>
    <row r="24" spans="2:14" ht="30.75" customHeight="1" x14ac:dyDescent="0.3">
      <c r="B24" s="63" t="s">
        <v>141</v>
      </c>
      <c r="C24" s="180" t="s">
        <v>111</v>
      </c>
      <c r="D24" s="180"/>
      <c r="E24" s="180"/>
      <c r="F24" s="180"/>
      <c r="G24" s="180"/>
      <c r="H24" s="133"/>
      <c r="I24" s="133"/>
      <c r="J24" s="133" t="str">
        <f>IF(H24=[1]Sąrašai!$C$1,31,IF(H24=[1]Sąrašai!$C$2,28,IF(H24=[1]Sąrašai!$C$3,31,IF(H24=[1]Sąrašai!$C$4,30,IF(H24=[1]Sąrašai!$C$5,31,IF(H24=[1]Sąrašai!$C$6,30,IF(H24=[1]Sąrašai!$C$7,31,IF(H24=[1]Sąrašai!$C$8,31,IF(H24=[1]Sąrašai!$C$9,30,IF(H24=[1]Sąrašai!$C$10,31,IF(H24=[1]Sąrašai!$C$11,30,IF(H24=[1]Sąrašai!$C$12,31,"0"))))))))))))</f>
        <v>0</v>
      </c>
      <c r="K24" s="133"/>
    </row>
    <row r="25" spans="2:14" ht="14.4" thickBot="1" x14ac:dyDescent="0.35"/>
    <row r="26" spans="2:14" ht="14.4" thickBot="1" x14ac:dyDescent="0.35">
      <c r="B26" s="10" t="s">
        <v>30</v>
      </c>
      <c r="C26" s="115" t="s">
        <v>114</v>
      </c>
      <c r="D26" s="115"/>
      <c r="E26" s="115"/>
      <c r="F26" s="115"/>
      <c r="G26" s="115"/>
      <c r="H26" s="115"/>
      <c r="I26" s="115"/>
      <c r="J26" s="115"/>
      <c r="K26" s="115"/>
      <c r="L26" s="115"/>
      <c r="M26" s="115"/>
      <c r="N26" s="116"/>
    </row>
    <row r="27" spans="2:14" ht="76.5" customHeight="1" x14ac:dyDescent="0.3">
      <c r="B27" s="11" t="s">
        <v>142</v>
      </c>
      <c r="C27" s="186" t="s">
        <v>97</v>
      </c>
      <c r="D27" s="186"/>
      <c r="E27" s="186"/>
      <c r="F27" s="186"/>
      <c r="G27" s="186"/>
      <c r="H27" s="186"/>
      <c r="I27" s="186"/>
      <c r="J27" s="125"/>
      <c r="K27" s="125"/>
      <c r="L27" s="125"/>
      <c r="M27" s="125"/>
      <c r="N27" s="126"/>
    </row>
    <row r="28" spans="2:14" ht="48.75" customHeight="1" x14ac:dyDescent="0.3">
      <c r="B28" s="11" t="s">
        <v>143</v>
      </c>
      <c r="C28" s="180" t="s">
        <v>158</v>
      </c>
      <c r="D28" s="180"/>
      <c r="E28" s="180"/>
      <c r="F28" s="180"/>
      <c r="G28" s="180"/>
      <c r="H28" s="180"/>
      <c r="I28" s="180"/>
      <c r="J28" s="181">
        <f>J8*J27</f>
        <v>0</v>
      </c>
      <c r="K28" s="181"/>
      <c r="L28" s="181"/>
      <c r="M28" s="181"/>
      <c r="N28" s="182"/>
    </row>
    <row r="29" spans="2:14" ht="31.5" customHeight="1" thickBot="1" x14ac:dyDescent="0.35">
      <c r="B29" s="11" t="s">
        <v>144</v>
      </c>
      <c r="C29" s="183" t="s">
        <v>242</v>
      </c>
      <c r="D29" s="183"/>
      <c r="E29" s="183"/>
      <c r="F29" s="183"/>
      <c r="G29" s="183"/>
      <c r="H29" s="183"/>
      <c r="I29" s="183"/>
      <c r="J29" s="184">
        <f>IF(H23=0,H22*J28,(H22*J28)+(J28/J24*H23))</f>
        <v>0</v>
      </c>
      <c r="K29" s="184"/>
      <c r="L29" s="184"/>
      <c r="M29" s="184"/>
      <c r="N29" s="185"/>
    </row>
    <row r="30" spans="2:14" ht="14.4" thickBot="1" x14ac:dyDescent="0.35"/>
    <row r="31" spans="2:14" ht="48.75" customHeight="1" thickBot="1" x14ac:dyDescent="0.35">
      <c r="B31" s="27" t="s">
        <v>41</v>
      </c>
      <c r="C31" s="140" t="s">
        <v>243</v>
      </c>
      <c r="D31" s="140"/>
      <c r="E31" s="140"/>
      <c r="F31" s="140"/>
      <c r="G31" s="140"/>
      <c r="H31" s="140"/>
      <c r="I31" s="140"/>
      <c r="J31" s="140"/>
      <c r="K31" s="140"/>
      <c r="L31" s="140"/>
      <c r="M31" s="154"/>
      <c r="N31" s="24"/>
    </row>
    <row r="32" spans="2:14" ht="45" customHeight="1" x14ac:dyDescent="0.3">
      <c r="B32" s="11" t="s">
        <v>70</v>
      </c>
      <c r="C32" s="67" t="s">
        <v>71</v>
      </c>
      <c r="D32" s="155" t="s">
        <v>72</v>
      </c>
      <c r="E32" s="155"/>
      <c r="F32" s="155"/>
      <c r="G32" s="155" t="s">
        <v>73</v>
      </c>
      <c r="H32" s="155"/>
      <c r="I32" s="155"/>
      <c r="J32" s="155" t="s">
        <v>74</v>
      </c>
      <c r="K32" s="155"/>
      <c r="L32" s="155"/>
      <c r="M32" s="156"/>
    </row>
    <row r="33" spans="2:13" x14ac:dyDescent="0.3">
      <c r="B33" s="13" t="s">
        <v>75</v>
      </c>
      <c r="C33" s="65"/>
      <c r="D33" s="90"/>
      <c r="E33" s="88"/>
      <c r="F33" s="134"/>
      <c r="G33" s="90"/>
      <c r="H33" s="88"/>
      <c r="I33" s="134"/>
      <c r="J33" s="87">
        <f>IF(G33=0,0,(G33*$J$29/$J$8))</f>
        <v>0</v>
      </c>
      <c r="K33" s="127"/>
      <c r="L33" s="127"/>
      <c r="M33" s="128"/>
    </row>
    <row r="34" spans="2:13" x14ac:dyDescent="0.3">
      <c r="B34" s="13" t="s">
        <v>76</v>
      </c>
      <c r="C34" s="65"/>
      <c r="D34" s="90"/>
      <c r="E34" s="88"/>
      <c r="F34" s="134"/>
      <c r="G34" s="90"/>
      <c r="H34" s="88"/>
      <c r="I34" s="134"/>
      <c r="J34" s="87">
        <f t="shared" ref="J34:J38" si="0">IF(G34=0,0,(G34*$J$29/$J$8))</f>
        <v>0</v>
      </c>
      <c r="K34" s="127"/>
      <c r="L34" s="127"/>
      <c r="M34" s="128"/>
    </row>
    <row r="35" spans="2:13" x14ac:dyDescent="0.3">
      <c r="B35" s="13" t="s">
        <v>77</v>
      </c>
      <c r="C35" s="65"/>
      <c r="D35" s="90"/>
      <c r="E35" s="88"/>
      <c r="F35" s="134"/>
      <c r="G35" s="90"/>
      <c r="H35" s="88"/>
      <c r="I35" s="134"/>
      <c r="J35" s="87">
        <f t="shared" si="0"/>
        <v>0</v>
      </c>
      <c r="K35" s="127"/>
      <c r="L35" s="127"/>
      <c r="M35" s="128"/>
    </row>
    <row r="36" spans="2:13" x14ac:dyDescent="0.3">
      <c r="B36" s="13" t="s">
        <v>78</v>
      </c>
      <c r="C36" s="65"/>
      <c r="D36" s="90"/>
      <c r="E36" s="88"/>
      <c r="F36" s="134"/>
      <c r="G36" s="90"/>
      <c r="H36" s="88"/>
      <c r="I36" s="134"/>
      <c r="J36" s="87">
        <f t="shared" si="0"/>
        <v>0</v>
      </c>
      <c r="K36" s="127"/>
      <c r="L36" s="127"/>
      <c r="M36" s="128"/>
    </row>
    <row r="37" spans="2:13" x14ac:dyDescent="0.3">
      <c r="B37" s="13" t="s">
        <v>79</v>
      </c>
      <c r="C37" s="69"/>
      <c r="D37" s="90"/>
      <c r="E37" s="88"/>
      <c r="F37" s="134"/>
      <c r="G37" s="90"/>
      <c r="H37" s="88"/>
      <c r="I37" s="134"/>
      <c r="J37" s="87">
        <f t="shared" si="0"/>
        <v>0</v>
      </c>
      <c r="K37" s="127"/>
      <c r="L37" s="127"/>
      <c r="M37" s="128"/>
    </row>
    <row r="38" spans="2:13" ht="14.4" thickBot="1" x14ac:dyDescent="0.35">
      <c r="B38" s="12" t="s">
        <v>27</v>
      </c>
      <c r="C38" s="68"/>
      <c r="D38" s="177"/>
      <c r="E38" s="178"/>
      <c r="F38" s="179"/>
      <c r="G38" s="177"/>
      <c r="H38" s="178"/>
      <c r="I38" s="179"/>
      <c r="J38" s="87">
        <f t="shared" si="0"/>
        <v>0</v>
      </c>
      <c r="K38" s="127"/>
      <c r="L38" s="127"/>
      <c r="M38" s="128"/>
    </row>
    <row r="39" spans="2:13" ht="14.4" thickBot="1" x14ac:dyDescent="0.35">
      <c r="B39" s="23"/>
      <c r="C39" s="25"/>
      <c r="D39" s="147" t="s">
        <v>80</v>
      </c>
      <c r="E39" s="148"/>
      <c r="F39" s="148"/>
      <c r="G39" s="149">
        <f>+SUM(G33:I38)</f>
        <v>0</v>
      </c>
      <c r="H39" s="175"/>
      <c r="I39" s="150"/>
      <c r="J39" s="151">
        <f>+SUM(J33:M38)</f>
        <v>0</v>
      </c>
      <c r="K39" s="152"/>
      <c r="L39" s="152"/>
      <c r="M39" s="153"/>
    </row>
    <row r="40" spans="2:13" ht="14.4" thickBot="1" x14ac:dyDescent="0.35"/>
    <row r="41" spans="2:13" ht="51" customHeight="1" thickBot="1" x14ac:dyDescent="0.35">
      <c r="B41" s="27" t="s">
        <v>43</v>
      </c>
      <c r="C41" s="210" t="s">
        <v>81</v>
      </c>
      <c r="D41" s="211"/>
      <c r="E41" s="211"/>
      <c r="F41" s="211"/>
      <c r="G41" s="211"/>
      <c r="H41" s="211"/>
      <c r="I41" s="211"/>
      <c r="J41" s="211"/>
      <c r="K41" s="211"/>
      <c r="L41" s="211"/>
      <c r="M41" s="212"/>
    </row>
    <row r="42" spans="2:13" ht="45" customHeight="1" x14ac:dyDescent="0.3">
      <c r="B42" s="15" t="s">
        <v>145</v>
      </c>
      <c r="C42" s="208" t="s">
        <v>71</v>
      </c>
      <c r="D42" s="208"/>
      <c r="E42" s="209" t="s">
        <v>82</v>
      </c>
      <c r="F42" s="209"/>
      <c r="G42" s="209"/>
      <c r="H42" s="209" t="s">
        <v>85</v>
      </c>
      <c r="I42" s="209"/>
      <c r="J42" s="213" t="s">
        <v>83</v>
      </c>
      <c r="K42" s="214"/>
      <c r="L42" s="214"/>
      <c r="M42" s="215"/>
    </row>
    <row r="43" spans="2:13" x14ac:dyDescent="0.3">
      <c r="B43" s="13" t="s">
        <v>89</v>
      </c>
      <c r="C43" s="173"/>
      <c r="D43" s="173"/>
      <c r="E43" s="174"/>
      <c r="F43" s="174"/>
      <c r="G43" s="174"/>
      <c r="H43" s="90"/>
      <c r="I43" s="134"/>
      <c r="J43" s="87">
        <f>IF(H43=Sąrašai!$A$1,(E43*$J$29/$J$8)/"2",IF(H43=Sąrašai!$A$2,E43*$J$29/$J$8,))</f>
        <v>0</v>
      </c>
      <c r="K43" s="127"/>
      <c r="L43" s="127"/>
      <c r="M43" s="128"/>
    </row>
    <row r="44" spans="2:13" x14ac:dyDescent="0.3">
      <c r="B44" s="13" t="s">
        <v>90</v>
      </c>
      <c r="C44" s="173"/>
      <c r="D44" s="173"/>
      <c r="E44" s="174"/>
      <c r="F44" s="174"/>
      <c r="G44" s="174"/>
      <c r="H44" s="90"/>
      <c r="I44" s="134"/>
      <c r="J44" s="87">
        <f>IF(H44=Sąrašai!$A$1,(E44*$J$29/$J$8)/"2",IF(H44=Sąrašai!$A$2,E44*$J$29/$J$8,))</f>
        <v>0</v>
      </c>
      <c r="K44" s="127"/>
      <c r="L44" s="127"/>
      <c r="M44" s="128"/>
    </row>
    <row r="45" spans="2:13" x14ac:dyDescent="0.3">
      <c r="B45" s="13" t="s">
        <v>91</v>
      </c>
      <c r="C45" s="173"/>
      <c r="D45" s="173"/>
      <c r="E45" s="174"/>
      <c r="F45" s="174"/>
      <c r="G45" s="174"/>
      <c r="H45" s="90"/>
      <c r="I45" s="134"/>
      <c r="J45" s="87">
        <f>IF(H45=Sąrašai!$A$1,(E45*$J$29/$J$8)/"2",IF(H45=Sąrašai!$A$2,E45*$J$29/$J$8,))</f>
        <v>0</v>
      </c>
      <c r="K45" s="127"/>
      <c r="L45" s="127"/>
      <c r="M45" s="128"/>
    </row>
    <row r="46" spans="2:13" x14ac:dyDescent="0.3">
      <c r="B46" s="13" t="s">
        <v>92</v>
      </c>
      <c r="C46" s="173"/>
      <c r="D46" s="173"/>
      <c r="E46" s="174"/>
      <c r="F46" s="174"/>
      <c r="G46" s="174"/>
      <c r="H46" s="90"/>
      <c r="I46" s="134"/>
      <c r="J46" s="87">
        <f>IF(H46=Sąrašai!$A$1,(E46*$J$29/$J$8)/"2",IF(H46=Sąrašai!$A$2,E46*$J$29/$J$8,))</f>
        <v>0</v>
      </c>
      <c r="K46" s="127"/>
      <c r="L46" s="127"/>
      <c r="M46" s="128"/>
    </row>
    <row r="47" spans="2:13" x14ac:dyDescent="0.3">
      <c r="B47" s="13" t="s">
        <v>93</v>
      </c>
      <c r="C47" s="166"/>
      <c r="D47" s="167"/>
      <c r="E47" s="168"/>
      <c r="F47" s="169"/>
      <c r="G47" s="170"/>
      <c r="H47" s="90"/>
      <c r="I47" s="134"/>
      <c r="J47" s="87">
        <f>IF(H47=Sąrašai!$A$1,(E47*$J$29/$J$8)/"2",IF(H47=Sąrašai!$A$2,E47*$J$29/$J$8,))</f>
        <v>0</v>
      </c>
      <c r="K47" s="127"/>
      <c r="L47" s="127"/>
      <c r="M47" s="128"/>
    </row>
    <row r="48" spans="2:13" ht="14.4" thickBot="1" x14ac:dyDescent="0.35">
      <c r="B48" s="12" t="s">
        <v>27</v>
      </c>
      <c r="C48" s="171"/>
      <c r="D48" s="171"/>
      <c r="E48" s="172"/>
      <c r="F48" s="172"/>
      <c r="G48" s="172"/>
      <c r="H48" s="177"/>
      <c r="I48" s="179"/>
      <c r="J48" s="216">
        <f>IF(H48=Sąrašai!$A$1,(E48*$J$29/$J$8)/"2",IF(H48=Sąrašai!$A$2,E48*$J$29/$J$8,))</f>
        <v>0</v>
      </c>
      <c r="K48" s="218"/>
      <c r="L48" s="218"/>
      <c r="M48" s="217"/>
    </row>
    <row r="49" spans="2:14" ht="14.4" thickBot="1" x14ac:dyDescent="0.35">
      <c r="B49" s="23"/>
      <c r="C49" s="157" t="s">
        <v>80</v>
      </c>
      <c r="D49" s="157"/>
      <c r="E49" s="158">
        <f>+SUM(E43:G48)</f>
        <v>0</v>
      </c>
      <c r="F49" s="159"/>
      <c r="G49" s="160"/>
      <c r="H49" s="161" t="s">
        <v>88</v>
      </c>
      <c r="I49" s="219"/>
      <c r="J49" s="161">
        <f>+SUM(J43:M48)</f>
        <v>0</v>
      </c>
      <c r="K49" s="162"/>
      <c r="L49" s="162"/>
      <c r="M49" s="163"/>
    </row>
    <row r="50" spans="2:14" ht="14.4" thickBot="1" x14ac:dyDescent="0.35"/>
    <row r="51" spans="2:14" ht="50.25" customHeight="1" thickBot="1" x14ac:dyDescent="0.35">
      <c r="B51" s="27" t="s">
        <v>45</v>
      </c>
      <c r="C51" s="140" t="s">
        <v>249</v>
      </c>
      <c r="D51" s="140"/>
      <c r="E51" s="140"/>
      <c r="F51" s="140"/>
      <c r="G51" s="140"/>
      <c r="H51" s="140"/>
      <c r="I51" s="140"/>
      <c r="J51" s="140"/>
      <c r="K51" s="140"/>
      <c r="L51" s="140"/>
      <c r="M51" s="140"/>
      <c r="N51" s="154"/>
    </row>
    <row r="52" spans="2:14" ht="62.25" customHeight="1" x14ac:dyDescent="0.3">
      <c r="B52" s="11" t="s">
        <v>146</v>
      </c>
      <c r="C52" s="67" t="s">
        <v>71</v>
      </c>
      <c r="D52" s="155" t="s">
        <v>84</v>
      </c>
      <c r="E52" s="155"/>
      <c r="F52" s="155"/>
      <c r="G52" s="155" t="s">
        <v>73</v>
      </c>
      <c r="H52" s="155"/>
      <c r="I52" s="155"/>
      <c r="J52" s="155" t="s">
        <v>85</v>
      </c>
      <c r="K52" s="155"/>
      <c r="L52" s="155" t="s">
        <v>74</v>
      </c>
      <c r="M52" s="155"/>
      <c r="N52" s="156"/>
    </row>
    <row r="53" spans="2:14" x14ac:dyDescent="0.3">
      <c r="B53" s="13" t="s">
        <v>147</v>
      </c>
      <c r="C53" s="65"/>
      <c r="D53" s="133"/>
      <c r="E53" s="133"/>
      <c r="F53" s="133"/>
      <c r="G53" s="133"/>
      <c r="H53" s="133"/>
      <c r="I53" s="133"/>
      <c r="J53" s="90"/>
      <c r="K53" s="134"/>
      <c r="L53" s="87">
        <f>IF(J53=Sąrašai!$A$1,(G53*$J$29/$J$8)/"2",IF(J53=Sąrašai!$A$2,G53*$J$29/$J$8,))</f>
        <v>0</v>
      </c>
      <c r="M53" s="127"/>
      <c r="N53" s="128"/>
    </row>
    <row r="54" spans="2:14" x14ac:dyDescent="0.3">
      <c r="B54" s="13" t="s">
        <v>148</v>
      </c>
      <c r="C54" s="65"/>
      <c r="D54" s="133"/>
      <c r="E54" s="133"/>
      <c r="F54" s="133"/>
      <c r="G54" s="133"/>
      <c r="H54" s="133"/>
      <c r="I54" s="133"/>
      <c r="J54" s="90"/>
      <c r="K54" s="134"/>
      <c r="L54" s="87">
        <f>IF(J54=Sąrašai!$A$1,(G54*$J$29/$J$8)/"2",IF(J54=Sąrašai!$A$2,G54*$J$29/$J$8,))</f>
        <v>0</v>
      </c>
      <c r="M54" s="127"/>
      <c r="N54" s="128"/>
    </row>
    <row r="55" spans="2:14" x14ac:dyDescent="0.3">
      <c r="B55" s="13" t="s">
        <v>149</v>
      </c>
      <c r="C55" s="65"/>
      <c r="D55" s="133"/>
      <c r="E55" s="133"/>
      <c r="F55" s="133"/>
      <c r="G55" s="133"/>
      <c r="H55" s="133"/>
      <c r="I55" s="133"/>
      <c r="J55" s="90"/>
      <c r="K55" s="134"/>
      <c r="L55" s="87">
        <f>IF(J55=Sąrašai!$A$1,(G55*$J$29/$J$8)/"2",IF(J55=Sąrašai!$A$2,G55*$J$29/$J$8,))</f>
        <v>0</v>
      </c>
      <c r="M55" s="127"/>
      <c r="N55" s="128"/>
    </row>
    <row r="56" spans="2:14" x14ac:dyDescent="0.3">
      <c r="B56" s="13" t="s">
        <v>150</v>
      </c>
      <c r="C56" s="65"/>
      <c r="D56" s="133"/>
      <c r="E56" s="133"/>
      <c r="F56" s="133"/>
      <c r="G56" s="133"/>
      <c r="H56" s="133"/>
      <c r="I56" s="133"/>
      <c r="J56" s="90"/>
      <c r="K56" s="134"/>
      <c r="L56" s="87">
        <f>IF(J56=Sąrašai!$A$1,(G56*$J$29/$J$8)/"2",IF(J56=Sąrašai!$A$2,G56*$J$29/$J$8,))</f>
        <v>0</v>
      </c>
      <c r="M56" s="127"/>
      <c r="N56" s="128"/>
    </row>
    <row r="57" spans="2:14" x14ac:dyDescent="0.3">
      <c r="B57" s="13" t="s">
        <v>151</v>
      </c>
      <c r="C57" s="69"/>
      <c r="D57" s="133"/>
      <c r="E57" s="133"/>
      <c r="F57" s="133"/>
      <c r="G57" s="133"/>
      <c r="H57" s="133"/>
      <c r="I57" s="133"/>
      <c r="J57" s="90"/>
      <c r="K57" s="134"/>
      <c r="L57" s="87">
        <f>IF(J57=Sąrašai!$A$1,(G57*$J$29/$J$8)/"2",IF(J57=Sąrašai!$A$2,G57*$J$29/$J$8,))</f>
        <v>0</v>
      </c>
      <c r="M57" s="127"/>
      <c r="N57" s="128"/>
    </row>
    <row r="58" spans="2:14" ht="14.4" thickBot="1" x14ac:dyDescent="0.35">
      <c r="B58" s="13" t="s">
        <v>27</v>
      </c>
      <c r="C58" s="68"/>
      <c r="D58" s="113"/>
      <c r="E58" s="113"/>
      <c r="F58" s="113"/>
      <c r="G58" s="113"/>
      <c r="H58" s="113"/>
      <c r="I58" s="113"/>
      <c r="J58" s="90"/>
      <c r="K58" s="134"/>
      <c r="L58" s="87">
        <f>IF(J58=Sąrašai!$A$1,(G58*$J$29/$J$8)/"2",IF(J58=Sąrašai!$A$2,G58*$J$29/$J$8,))</f>
        <v>0</v>
      </c>
      <c r="M58" s="127"/>
      <c r="N58" s="128"/>
    </row>
    <row r="59" spans="2:14" ht="14.4" thickBot="1" x14ac:dyDescent="0.35">
      <c r="B59" s="23"/>
      <c r="C59" s="25"/>
      <c r="D59" s="147" t="s">
        <v>80</v>
      </c>
      <c r="E59" s="148"/>
      <c r="F59" s="148"/>
      <c r="G59" s="137">
        <f>+SUM(G53:I58)</f>
        <v>0</v>
      </c>
      <c r="H59" s="137"/>
      <c r="I59" s="137"/>
      <c r="J59" s="149" t="s">
        <v>88</v>
      </c>
      <c r="K59" s="150"/>
      <c r="L59" s="151">
        <f>+SUM(L53:N58)</f>
        <v>0</v>
      </c>
      <c r="M59" s="152"/>
      <c r="N59" s="153"/>
    </row>
    <row r="60" spans="2:14" ht="14.4" thickBot="1" x14ac:dyDescent="0.35"/>
    <row r="61" spans="2:14" ht="49.5" customHeight="1" thickBot="1" x14ac:dyDescent="0.35">
      <c r="B61" s="27">
        <v>8</v>
      </c>
      <c r="C61" s="140" t="s">
        <v>245</v>
      </c>
      <c r="D61" s="140"/>
      <c r="E61" s="140"/>
      <c r="F61" s="140"/>
      <c r="G61" s="140"/>
      <c r="H61" s="140"/>
      <c r="I61" s="140"/>
      <c r="J61" s="140"/>
      <c r="K61" s="154"/>
    </row>
    <row r="62" spans="2:14" ht="60.75" customHeight="1" x14ac:dyDescent="0.3">
      <c r="B62" s="11" t="s">
        <v>152</v>
      </c>
      <c r="C62" s="67" t="s">
        <v>71</v>
      </c>
      <c r="D62" s="155" t="s">
        <v>73</v>
      </c>
      <c r="E62" s="155"/>
      <c r="F62" s="155"/>
      <c r="G62" s="155" t="s">
        <v>85</v>
      </c>
      <c r="H62" s="155"/>
      <c r="I62" s="155" t="s">
        <v>74</v>
      </c>
      <c r="J62" s="155"/>
      <c r="K62" s="156"/>
    </row>
    <row r="63" spans="2:14" x14ac:dyDescent="0.3">
      <c r="B63" s="13" t="s">
        <v>153</v>
      </c>
      <c r="C63" s="65"/>
      <c r="D63" s="133"/>
      <c r="E63" s="133"/>
      <c r="F63" s="133"/>
      <c r="G63" s="90"/>
      <c r="H63" s="134"/>
      <c r="I63" s="87">
        <f>IF(G63=Sąrašai!$A$1,(D63*$J$29/$J$8)/"2",IF(G63=Sąrašai!$A$2,D63*$J$29/$J$8,))</f>
        <v>0</v>
      </c>
      <c r="J63" s="127"/>
      <c r="K63" s="128"/>
    </row>
    <row r="64" spans="2:14" x14ac:dyDescent="0.3">
      <c r="B64" s="13" t="s">
        <v>154</v>
      </c>
      <c r="C64" s="65"/>
      <c r="D64" s="133"/>
      <c r="E64" s="133"/>
      <c r="F64" s="133"/>
      <c r="G64" s="90"/>
      <c r="H64" s="134"/>
      <c r="I64" s="87">
        <f>IF(G64=Sąrašai!$A$1,(D64*$J$29/$J$8)/"2",IF(G64=Sąrašai!$A$2,D64*$J$29/$J$8,))</f>
        <v>0</v>
      </c>
      <c r="J64" s="127"/>
      <c r="K64" s="128"/>
    </row>
    <row r="65" spans="1:17" x14ac:dyDescent="0.3">
      <c r="B65" s="13" t="s">
        <v>155</v>
      </c>
      <c r="C65" s="65"/>
      <c r="D65" s="133"/>
      <c r="E65" s="133"/>
      <c r="F65" s="133"/>
      <c r="G65" s="90"/>
      <c r="H65" s="134"/>
      <c r="I65" s="87">
        <f>IF(G65=Sąrašai!$A$1,(D65*$J$29/$J$8)/"2",IF(G65=Sąrašai!$A$2,D65*$J$29/$J$8,))</f>
        <v>0</v>
      </c>
      <c r="J65" s="127"/>
      <c r="K65" s="128"/>
    </row>
    <row r="66" spans="1:17" x14ac:dyDescent="0.3">
      <c r="B66" s="13" t="s">
        <v>156</v>
      </c>
      <c r="C66" s="65"/>
      <c r="D66" s="133"/>
      <c r="E66" s="133"/>
      <c r="F66" s="133"/>
      <c r="G66" s="90"/>
      <c r="H66" s="134"/>
      <c r="I66" s="87">
        <f>IF(G66=Sąrašai!$A$1,(D66*$J$29/$J$8)/"2",IF(G66=Sąrašai!$A$2,D66*$J$29/$J$8,))</f>
        <v>0</v>
      </c>
      <c r="J66" s="127"/>
      <c r="K66" s="128"/>
    </row>
    <row r="67" spans="1:17" x14ac:dyDescent="0.3">
      <c r="B67" s="13" t="s">
        <v>157</v>
      </c>
      <c r="C67" s="65"/>
      <c r="D67" s="133"/>
      <c r="E67" s="133"/>
      <c r="F67" s="133"/>
      <c r="G67" s="90"/>
      <c r="H67" s="134"/>
      <c r="I67" s="87">
        <f>IF(G67=Sąrašai!$A$1,(D67*$J$29/$J$8)/"2",IF(G67=Sąrašai!$A$2,D67*$J$29/$J$8,))</f>
        <v>0</v>
      </c>
      <c r="J67" s="127"/>
      <c r="K67" s="128"/>
    </row>
    <row r="68" spans="1:17" ht="14.4" thickBot="1" x14ac:dyDescent="0.35">
      <c r="B68" s="29" t="s">
        <v>27</v>
      </c>
      <c r="C68" s="69"/>
      <c r="D68" s="143"/>
      <c r="E68" s="143"/>
      <c r="F68" s="143"/>
      <c r="G68" s="90"/>
      <c r="H68" s="134"/>
      <c r="I68" s="87">
        <f>IF(G68=Sąrašai!$A$1,(D68*$J$29/$J$8)/"2",IF(G68=Sąrašai!$A$2,D68*$J$29/$J$8,))</f>
        <v>0</v>
      </c>
      <c r="J68" s="127"/>
      <c r="K68" s="128"/>
    </row>
    <row r="69" spans="1:17" ht="14.4" thickBot="1" x14ac:dyDescent="0.35">
      <c r="B69" s="135" t="s">
        <v>80</v>
      </c>
      <c r="C69" s="136"/>
      <c r="D69" s="137">
        <f>+SUM(D63:F68)</f>
        <v>0</v>
      </c>
      <c r="E69" s="137"/>
      <c r="F69" s="137"/>
      <c r="G69" s="137" t="s">
        <v>88</v>
      </c>
      <c r="H69" s="137"/>
      <c r="I69" s="138">
        <f>+SUM(I63:K68)</f>
        <v>0</v>
      </c>
      <c r="J69" s="137"/>
      <c r="K69" s="139"/>
    </row>
    <row r="70" spans="1:17" ht="14.4" thickBot="1" x14ac:dyDescent="0.35"/>
    <row r="71" spans="1:17" ht="31.5" customHeight="1" thickBot="1" x14ac:dyDescent="0.35">
      <c r="B71" s="30" t="s">
        <v>55</v>
      </c>
      <c r="C71" s="140" t="s">
        <v>94</v>
      </c>
      <c r="D71" s="140"/>
      <c r="E71" s="140"/>
      <c r="F71" s="140"/>
      <c r="G71" s="140"/>
      <c r="H71" s="140"/>
      <c r="I71" s="140"/>
      <c r="J71" s="141">
        <f>I69+L59+J49+J39</f>
        <v>0</v>
      </c>
      <c r="K71" s="142"/>
    </row>
    <row r="73" spans="1:17" x14ac:dyDescent="0.3">
      <c r="A73" s="43"/>
      <c r="B73" s="44"/>
      <c r="C73" s="43"/>
      <c r="D73" s="43"/>
      <c r="E73" s="43"/>
      <c r="F73" s="43"/>
      <c r="G73" s="43"/>
      <c r="H73" s="43"/>
      <c r="I73" s="43"/>
      <c r="J73" s="43"/>
      <c r="K73" s="43"/>
      <c r="L73" s="43"/>
      <c r="M73" s="43"/>
      <c r="N73" s="43"/>
      <c r="O73" s="43"/>
      <c r="P73" s="43"/>
      <c r="Q73" s="45"/>
    </row>
    <row r="75" spans="1:17" x14ac:dyDescent="0.3">
      <c r="B75" s="3"/>
    </row>
    <row r="76" spans="1:17" x14ac:dyDescent="0.3">
      <c r="B76" s="3"/>
    </row>
    <row r="77" spans="1:17" x14ac:dyDescent="0.3">
      <c r="B77" s="3"/>
    </row>
    <row r="78" spans="1:17" x14ac:dyDescent="0.3">
      <c r="B78" s="3"/>
    </row>
    <row r="79" spans="1:17" x14ac:dyDescent="0.3">
      <c r="B79" s="3"/>
    </row>
    <row r="80" spans="1:17" x14ac:dyDescent="0.3">
      <c r="B80" s="3"/>
    </row>
    <row r="81" spans="2:2" x14ac:dyDescent="0.3">
      <c r="B81" s="3"/>
    </row>
    <row r="82" spans="2:2" x14ac:dyDescent="0.3">
      <c r="B82" s="3"/>
    </row>
    <row r="83" spans="2:2" ht="15.75" customHeight="1" x14ac:dyDescent="0.3">
      <c r="B83" s="3"/>
    </row>
    <row r="84" spans="2:2" x14ac:dyDescent="0.3">
      <c r="B84" s="3"/>
    </row>
    <row r="85" spans="2:2" x14ac:dyDescent="0.3">
      <c r="B85" s="3"/>
    </row>
    <row r="86" spans="2:2" x14ac:dyDescent="0.3">
      <c r="B86" s="3"/>
    </row>
    <row r="87" spans="2:2" x14ac:dyDescent="0.3">
      <c r="B87" s="3"/>
    </row>
    <row r="88" spans="2:2" x14ac:dyDescent="0.3">
      <c r="B88" s="3"/>
    </row>
    <row r="89" spans="2:2" x14ac:dyDescent="0.3">
      <c r="B89" s="3"/>
    </row>
    <row r="90" spans="2:2" x14ac:dyDescent="0.3">
      <c r="B90" s="3"/>
    </row>
    <row r="91" spans="2:2" x14ac:dyDescent="0.3">
      <c r="B91" s="3"/>
    </row>
    <row r="92" spans="2:2" x14ac:dyDescent="0.3">
      <c r="B92" s="3"/>
    </row>
    <row r="93" spans="2:2" x14ac:dyDescent="0.3">
      <c r="B93" s="3"/>
    </row>
    <row r="94" spans="2:2" x14ac:dyDescent="0.3">
      <c r="B94" s="3"/>
    </row>
    <row r="95" spans="2:2" x14ac:dyDescent="0.3">
      <c r="B95" s="3"/>
    </row>
    <row r="96" spans="2:2" ht="15" customHeight="1" x14ac:dyDescent="0.3">
      <c r="B96" s="3"/>
    </row>
    <row r="97" spans="2:2" x14ac:dyDescent="0.3">
      <c r="B97" s="3"/>
    </row>
    <row r="98" spans="2:2" x14ac:dyDescent="0.3">
      <c r="B98" s="3"/>
    </row>
    <row r="99" spans="2:2" ht="15" customHeight="1" x14ac:dyDescent="0.3">
      <c r="B99" s="3"/>
    </row>
    <row r="100" spans="2:2" ht="15" customHeight="1" x14ac:dyDescent="0.3">
      <c r="B100" s="3"/>
    </row>
    <row r="101" spans="2:2" ht="15.75" customHeight="1" x14ac:dyDescent="0.3">
      <c r="B101" s="3"/>
    </row>
    <row r="102" spans="2:2" x14ac:dyDescent="0.3">
      <c r="B102" s="3"/>
    </row>
    <row r="103" spans="2:2" ht="15.75" customHeight="1" x14ac:dyDescent="0.3">
      <c r="B103" s="3"/>
    </row>
    <row r="104" spans="2:2" ht="45" customHeight="1" x14ac:dyDescent="0.3">
      <c r="B104" s="3"/>
    </row>
    <row r="105" spans="2:2" x14ac:dyDescent="0.3">
      <c r="B105" s="3"/>
    </row>
    <row r="106" spans="2:2" x14ac:dyDescent="0.3">
      <c r="B106" s="3"/>
    </row>
    <row r="107" spans="2:2" x14ac:dyDescent="0.3">
      <c r="B107" s="3"/>
    </row>
    <row r="108" spans="2:2" x14ac:dyDescent="0.3">
      <c r="B108" s="3"/>
    </row>
    <row r="109" spans="2:2" x14ac:dyDescent="0.3">
      <c r="B109" s="3"/>
    </row>
    <row r="110" spans="2:2" x14ac:dyDescent="0.3">
      <c r="B110" s="3"/>
    </row>
    <row r="111" spans="2:2" x14ac:dyDescent="0.3">
      <c r="B111" s="3"/>
    </row>
    <row r="112" spans="2:2" x14ac:dyDescent="0.3">
      <c r="B112" s="3"/>
    </row>
    <row r="113" spans="2:2" ht="15.75" customHeight="1" x14ac:dyDescent="0.3">
      <c r="B113" s="3"/>
    </row>
    <row r="114" spans="2:2" ht="15" customHeight="1" x14ac:dyDescent="0.3">
      <c r="B114" s="3"/>
    </row>
    <row r="115" spans="2:2" x14ac:dyDescent="0.3">
      <c r="B115" s="3"/>
    </row>
    <row r="116" spans="2:2" x14ac:dyDescent="0.3">
      <c r="B116" s="3"/>
    </row>
    <row r="117" spans="2:2" x14ac:dyDescent="0.3">
      <c r="B117" s="3"/>
    </row>
    <row r="118" spans="2:2" x14ac:dyDescent="0.3">
      <c r="B118" s="3"/>
    </row>
    <row r="119" spans="2:2" x14ac:dyDescent="0.3">
      <c r="B119" s="3"/>
    </row>
    <row r="120" spans="2:2" x14ac:dyDescent="0.3">
      <c r="B120" s="3"/>
    </row>
    <row r="121" spans="2:2" x14ac:dyDescent="0.3">
      <c r="B121" s="3"/>
    </row>
    <row r="122" spans="2:2" x14ac:dyDescent="0.3">
      <c r="B122" s="3"/>
    </row>
    <row r="123" spans="2:2" ht="15.75" customHeight="1" x14ac:dyDescent="0.3">
      <c r="B123" s="3"/>
    </row>
    <row r="124" spans="2:2" ht="45" customHeight="1" x14ac:dyDescent="0.3">
      <c r="B124" s="3"/>
    </row>
    <row r="125" spans="2:2" x14ac:dyDescent="0.3">
      <c r="B125" s="3"/>
    </row>
    <row r="126" spans="2:2" x14ac:dyDescent="0.3">
      <c r="B126" s="3"/>
    </row>
    <row r="127" spans="2:2" x14ac:dyDescent="0.3">
      <c r="B127" s="3"/>
    </row>
    <row r="128" spans="2:2" x14ac:dyDescent="0.3">
      <c r="B128" s="3"/>
    </row>
    <row r="129" spans="2:2" x14ac:dyDescent="0.3">
      <c r="B129" s="3"/>
    </row>
    <row r="130" spans="2:2" x14ac:dyDescent="0.3">
      <c r="B130" s="3"/>
    </row>
    <row r="131" spans="2:2" x14ac:dyDescent="0.3">
      <c r="B131" s="3"/>
    </row>
    <row r="132" spans="2:2" x14ac:dyDescent="0.3">
      <c r="B132" s="3"/>
    </row>
    <row r="133" spans="2:2" ht="15.75" customHeight="1" x14ac:dyDescent="0.3">
      <c r="B133" s="3"/>
    </row>
    <row r="134" spans="2:2" ht="45" customHeight="1" x14ac:dyDescent="0.3">
      <c r="B134" s="3"/>
    </row>
    <row r="135" spans="2:2" x14ac:dyDescent="0.3">
      <c r="B135" s="3"/>
    </row>
    <row r="136" spans="2:2" x14ac:dyDescent="0.3">
      <c r="B136" s="3"/>
    </row>
    <row r="137" spans="2:2" x14ac:dyDescent="0.3">
      <c r="B137" s="3"/>
    </row>
    <row r="138" spans="2:2" x14ac:dyDescent="0.3">
      <c r="B138" s="3"/>
    </row>
    <row r="139" spans="2:2" x14ac:dyDescent="0.3">
      <c r="B139" s="3"/>
    </row>
    <row r="140" spans="2:2" x14ac:dyDescent="0.3">
      <c r="B140" s="3"/>
    </row>
    <row r="141" spans="2:2" x14ac:dyDescent="0.3">
      <c r="B141" s="3"/>
    </row>
    <row r="142" spans="2:2" x14ac:dyDescent="0.3">
      <c r="B142" s="3"/>
    </row>
    <row r="143" spans="2:2" ht="15.75" customHeight="1" x14ac:dyDescent="0.3">
      <c r="B143" s="3"/>
    </row>
    <row r="144" spans="2:2" x14ac:dyDescent="0.3">
      <c r="B144" s="3"/>
    </row>
    <row r="145" spans="2:2" x14ac:dyDescent="0.3">
      <c r="B145" s="3"/>
    </row>
    <row r="146" spans="2:2" x14ac:dyDescent="0.3">
      <c r="B146" s="3"/>
    </row>
    <row r="147" spans="2:2" x14ac:dyDescent="0.3">
      <c r="B147" s="3"/>
    </row>
    <row r="148" spans="2:2" x14ac:dyDescent="0.3">
      <c r="B148" s="3"/>
    </row>
    <row r="149" spans="2:2" x14ac:dyDescent="0.3">
      <c r="B149" s="3"/>
    </row>
    <row r="150" spans="2:2" x14ac:dyDescent="0.3">
      <c r="B150" s="3"/>
    </row>
    <row r="151" spans="2:2" x14ac:dyDescent="0.3">
      <c r="B151" s="3"/>
    </row>
    <row r="152" spans="2:2" x14ac:dyDescent="0.3">
      <c r="B152" s="3"/>
    </row>
    <row r="153" spans="2:2" x14ac:dyDescent="0.3">
      <c r="B153" s="3"/>
    </row>
    <row r="154" spans="2:2" x14ac:dyDescent="0.3">
      <c r="B154" s="3"/>
    </row>
    <row r="155" spans="2:2" x14ac:dyDescent="0.3">
      <c r="B155" s="3"/>
    </row>
    <row r="156" spans="2:2" x14ac:dyDescent="0.3">
      <c r="B156" s="3"/>
    </row>
    <row r="157" spans="2:2" x14ac:dyDescent="0.3">
      <c r="B157" s="3"/>
    </row>
    <row r="158" spans="2:2" x14ac:dyDescent="0.3">
      <c r="B158" s="3"/>
    </row>
    <row r="159" spans="2:2" x14ac:dyDescent="0.3">
      <c r="B159" s="3"/>
    </row>
    <row r="160" spans="2:2" x14ac:dyDescent="0.3">
      <c r="B160" s="3"/>
    </row>
    <row r="161" spans="2:2" x14ac:dyDescent="0.3">
      <c r="B161" s="3"/>
    </row>
    <row r="162" spans="2:2" x14ac:dyDescent="0.3">
      <c r="B162" s="3"/>
    </row>
    <row r="163" spans="2:2" x14ac:dyDescent="0.3">
      <c r="B163" s="3"/>
    </row>
    <row r="164" spans="2:2" x14ac:dyDescent="0.3">
      <c r="B164" s="3"/>
    </row>
    <row r="165" spans="2:2" x14ac:dyDescent="0.3">
      <c r="B165" s="3"/>
    </row>
    <row r="166" spans="2:2" x14ac:dyDescent="0.3">
      <c r="B166" s="3"/>
    </row>
    <row r="167" spans="2:2" x14ac:dyDescent="0.3">
      <c r="B167" s="3"/>
    </row>
    <row r="168" spans="2:2" x14ac:dyDescent="0.3">
      <c r="B168" s="3"/>
    </row>
    <row r="169" spans="2:2" x14ac:dyDescent="0.3">
      <c r="B169" s="3"/>
    </row>
    <row r="170" spans="2:2" x14ac:dyDescent="0.3">
      <c r="B170" s="3"/>
    </row>
    <row r="171" spans="2:2" x14ac:dyDescent="0.3">
      <c r="B171" s="3"/>
    </row>
    <row r="172" spans="2:2" x14ac:dyDescent="0.3">
      <c r="B172" s="3"/>
    </row>
    <row r="173" spans="2:2" x14ac:dyDescent="0.3">
      <c r="B173" s="3"/>
    </row>
    <row r="174" spans="2:2" x14ac:dyDescent="0.3">
      <c r="B174" s="3"/>
    </row>
    <row r="175" spans="2:2" x14ac:dyDescent="0.3">
      <c r="B175" s="3"/>
    </row>
    <row r="176" spans="2:2" x14ac:dyDescent="0.3">
      <c r="B176" s="3"/>
    </row>
    <row r="177" spans="2:2" x14ac:dyDescent="0.3">
      <c r="B177" s="3"/>
    </row>
    <row r="178" spans="2:2" x14ac:dyDescent="0.3">
      <c r="B178" s="3"/>
    </row>
    <row r="179" spans="2:2" x14ac:dyDescent="0.3">
      <c r="B179" s="3"/>
    </row>
    <row r="180" spans="2:2" x14ac:dyDescent="0.3">
      <c r="B180" s="3"/>
    </row>
    <row r="181" spans="2:2" x14ac:dyDescent="0.3">
      <c r="B181" s="3"/>
    </row>
    <row r="182" spans="2:2" x14ac:dyDescent="0.3">
      <c r="B182" s="3"/>
    </row>
    <row r="183" spans="2:2" x14ac:dyDescent="0.3">
      <c r="B183" s="3"/>
    </row>
    <row r="184" spans="2:2" x14ac:dyDescent="0.3">
      <c r="B184" s="3"/>
    </row>
    <row r="185" spans="2:2" x14ac:dyDescent="0.3">
      <c r="B185" s="3"/>
    </row>
    <row r="186" spans="2:2" x14ac:dyDescent="0.3">
      <c r="B186" s="3"/>
    </row>
    <row r="187" spans="2:2" x14ac:dyDescent="0.3">
      <c r="B187" s="3"/>
    </row>
    <row r="188" spans="2:2" x14ac:dyDescent="0.3">
      <c r="B188" s="3"/>
    </row>
    <row r="189" spans="2:2" x14ac:dyDescent="0.3">
      <c r="B189" s="3"/>
    </row>
    <row r="190" spans="2:2" x14ac:dyDescent="0.3">
      <c r="B190" s="3"/>
    </row>
    <row r="191" spans="2:2" x14ac:dyDescent="0.3">
      <c r="B191" s="3"/>
    </row>
    <row r="192" spans="2:2" x14ac:dyDescent="0.3">
      <c r="B192" s="3"/>
    </row>
    <row r="193" spans="2:2" x14ac:dyDescent="0.3">
      <c r="B193" s="3"/>
    </row>
    <row r="194" spans="2:2" x14ac:dyDescent="0.3">
      <c r="B194" s="3"/>
    </row>
    <row r="195" spans="2:2" x14ac:dyDescent="0.3">
      <c r="B195" s="3"/>
    </row>
    <row r="196" spans="2:2" x14ac:dyDescent="0.3">
      <c r="B196" s="3"/>
    </row>
    <row r="197" spans="2:2" x14ac:dyDescent="0.3">
      <c r="B197" s="3"/>
    </row>
    <row r="198" spans="2:2" x14ac:dyDescent="0.3">
      <c r="B198" s="3"/>
    </row>
    <row r="199" spans="2:2" x14ac:dyDescent="0.3">
      <c r="B199" s="3"/>
    </row>
    <row r="200" spans="2:2" x14ac:dyDescent="0.3">
      <c r="B200" s="3"/>
    </row>
    <row r="201" spans="2:2" x14ac:dyDescent="0.3">
      <c r="B201" s="3"/>
    </row>
    <row r="202" spans="2:2" x14ac:dyDescent="0.3">
      <c r="B202" s="3"/>
    </row>
    <row r="203" spans="2:2" x14ac:dyDescent="0.3">
      <c r="B203" s="3"/>
    </row>
    <row r="204" spans="2:2" x14ac:dyDescent="0.3">
      <c r="B204" s="3"/>
    </row>
    <row r="205" spans="2:2" x14ac:dyDescent="0.3">
      <c r="B205" s="3"/>
    </row>
    <row r="206" spans="2:2" x14ac:dyDescent="0.3">
      <c r="B206" s="3"/>
    </row>
    <row r="207" spans="2:2" x14ac:dyDescent="0.3">
      <c r="B207" s="3"/>
    </row>
    <row r="208" spans="2:2" x14ac:dyDescent="0.3">
      <c r="B208" s="3"/>
    </row>
    <row r="209" spans="2:2" x14ac:dyDescent="0.3">
      <c r="B209" s="3"/>
    </row>
    <row r="210" spans="2:2" x14ac:dyDescent="0.3">
      <c r="B210" s="3"/>
    </row>
    <row r="211" spans="2:2" x14ac:dyDescent="0.3">
      <c r="B211" s="3"/>
    </row>
    <row r="212" spans="2:2" x14ac:dyDescent="0.3">
      <c r="B212" s="3"/>
    </row>
    <row r="213" spans="2:2" x14ac:dyDescent="0.3">
      <c r="B213" s="3"/>
    </row>
    <row r="214" spans="2:2" x14ac:dyDescent="0.3">
      <c r="B214" s="3"/>
    </row>
    <row r="215" spans="2:2" x14ac:dyDescent="0.3">
      <c r="B215" s="3"/>
    </row>
    <row r="216" spans="2:2" x14ac:dyDescent="0.3">
      <c r="B216" s="3"/>
    </row>
    <row r="217" spans="2:2" x14ac:dyDescent="0.3">
      <c r="B217" s="3"/>
    </row>
    <row r="218" spans="2:2" x14ac:dyDescent="0.3">
      <c r="B218" s="3"/>
    </row>
    <row r="219" spans="2:2" x14ac:dyDescent="0.3">
      <c r="B219" s="3"/>
    </row>
    <row r="220" spans="2:2" x14ac:dyDescent="0.3">
      <c r="B220" s="3"/>
    </row>
    <row r="221" spans="2:2" x14ac:dyDescent="0.3">
      <c r="B221" s="3"/>
    </row>
    <row r="222" spans="2:2" x14ac:dyDescent="0.3">
      <c r="B222" s="3"/>
    </row>
    <row r="223" spans="2:2" x14ac:dyDescent="0.3">
      <c r="B223" s="3"/>
    </row>
    <row r="224" spans="2:2" x14ac:dyDescent="0.3">
      <c r="B224" s="3"/>
    </row>
    <row r="225" spans="2:2" x14ac:dyDescent="0.3">
      <c r="B225" s="3"/>
    </row>
    <row r="226" spans="2:2" x14ac:dyDescent="0.3">
      <c r="B226" s="3"/>
    </row>
    <row r="227" spans="2:2" x14ac:dyDescent="0.3">
      <c r="B227" s="3"/>
    </row>
    <row r="228" spans="2:2" x14ac:dyDescent="0.3">
      <c r="B228" s="3"/>
    </row>
    <row r="229" spans="2:2" x14ac:dyDescent="0.3">
      <c r="B229" s="3"/>
    </row>
    <row r="230" spans="2:2" x14ac:dyDescent="0.3">
      <c r="B230" s="3"/>
    </row>
    <row r="231" spans="2:2" x14ac:dyDescent="0.3">
      <c r="B231" s="3"/>
    </row>
    <row r="232" spans="2:2" x14ac:dyDescent="0.3">
      <c r="B232" s="3"/>
    </row>
    <row r="233" spans="2:2" x14ac:dyDescent="0.3">
      <c r="B233" s="3"/>
    </row>
    <row r="234" spans="2:2" x14ac:dyDescent="0.3">
      <c r="B234" s="3"/>
    </row>
    <row r="235" spans="2:2" x14ac:dyDescent="0.3">
      <c r="B235" s="3"/>
    </row>
    <row r="236" spans="2:2" x14ac:dyDescent="0.3">
      <c r="B236" s="3"/>
    </row>
    <row r="237" spans="2:2" x14ac:dyDescent="0.3">
      <c r="B237" s="3"/>
    </row>
    <row r="238" spans="2:2" x14ac:dyDescent="0.3">
      <c r="B238" s="3"/>
    </row>
  </sheetData>
  <mergeCells count="163">
    <mergeCell ref="B69:C69"/>
    <mergeCell ref="D69:F69"/>
    <mergeCell ref="G69:H69"/>
    <mergeCell ref="I69:K69"/>
    <mergeCell ref="C71:I71"/>
    <mergeCell ref="J71:K71"/>
    <mergeCell ref="D67:F67"/>
    <mergeCell ref="G67:H67"/>
    <mergeCell ref="I67:K67"/>
    <mergeCell ref="D68:F68"/>
    <mergeCell ref="G68:H68"/>
    <mergeCell ref="I68:K68"/>
    <mergeCell ref="D65:F65"/>
    <mergeCell ref="G65:H65"/>
    <mergeCell ref="I65:K65"/>
    <mergeCell ref="D66:F66"/>
    <mergeCell ref="G66:H66"/>
    <mergeCell ref="I66:K66"/>
    <mergeCell ref="D63:F63"/>
    <mergeCell ref="G63:H63"/>
    <mergeCell ref="I63:K63"/>
    <mergeCell ref="D64:F64"/>
    <mergeCell ref="G64:H64"/>
    <mergeCell ref="I64:K6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D37:F37"/>
    <mergeCell ref="G37:I37"/>
    <mergeCell ref="J37:M37"/>
    <mergeCell ref="D38:F38"/>
    <mergeCell ref="G38:I38"/>
    <mergeCell ref="J38:M38"/>
    <mergeCell ref="C41:M41"/>
    <mergeCell ref="H42:I42"/>
    <mergeCell ref="J42:M42"/>
    <mergeCell ref="D35:F35"/>
    <mergeCell ref="G35:I35"/>
    <mergeCell ref="J35:M35"/>
    <mergeCell ref="D36:F36"/>
    <mergeCell ref="G36:I36"/>
    <mergeCell ref="J36:M36"/>
    <mergeCell ref="D33:F33"/>
    <mergeCell ref="G33:I33"/>
    <mergeCell ref="J33:M33"/>
    <mergeCell ref="D34:F34"/>
    <mergeCell ref="G34:I34"/>
    <mergeCell ref="J34:M34"/>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C21:G21"/>
    <mergeCell ref="H21:K21"/>
    <mergeCell ref="C22:G22"/>
    <mergeCell ref="H22:K22"/>
    <mergeCell ref="C23:G23"/>
    <mergeCell ref="H23:K23"/>
    <mergeCell ref="C16:L16"/>
    <mergeCell ref="M16:N16"/>
    <mergeCell ref="M17:N17"/>
    <mergeCell ref="C19:K19"/>
    <mergeCell ref="C20:G20"/>
    <mergeCell ref="H20:K20"/>
    <mergeCell ref="C17:L17"/>
    <mergeCell ref="C14:L14"/>
    <mergeCell ref="M14:N14"/>
    <mergeCell ref="C15:L15"/>
    <mergeCell ref="M15:N15"/>
    <mergeCell ref="C7:I7"/>
    <mergeCell ref="J7:N7"/>
    <mergeCell ref="C8:I8"/>
    <mergeCell ref="J8:N8"/>
    <mergeCell ref="C9:I9"/>
    <mergeCell ref="J9:N9"/>
    <mergeCell ref="C1:N1"/>
    <mergeCell ref="C4:N4"/>
    <mergeCell ref="C5:I5"/>
    <mergeCell ref="J5:N5"/>
    <mergeCell ref="C6:I6"/>
    <mergeCell ref="J6:N6"/>
    <mergeCell ref="C10:I10"/>
    <mergeCell ref="J10:N10"/>
    <mergeCell ref="C13:N13"/>
    <mergeCell ref="C11:I11"/>
    <mergeCell ref="J11:N11"/>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D13" sqref="D13"/>
    </sheetView>
  </sheetViews>
  <sheetFormatPr defaultRowHeight="14.4" x14ac:dyDescent="0.3"/>
  <sheetData>
    <row r="1" spans="1:4" x14ac:dyDescent="0.3">
      <c r="A1" t="s">
        <v>86</v>
      </c>
      <c r="C1" t="s">
        <v>99</v>
      </c>
      <c r="D1">
        <v>31</v>
      </c>
    </row>
    <row r="2" spans="1:4" x14ac:dyDescent="0.3">
      <c r="A2" t="s">
        <v>87</v>
      </c>
      <c r="C2" t="s">
        <v>100</v>
      </c>
      <c r="D2">
        <v>28</v>
      </c>
    </row>
    <row r="3" spans="1:4" x14ac:dyDescent="0.3">
      <c r="C3" t="s">
        <v>101</v>
      </c>
      <c r="D3">
        <v>31</v>
      </c>
    </row>
    <row r="4" spans="1:4" x14ac:dyDescent="0.3">
      <c r="C4" t="s">
        <v>102</v>
      </c>
      <c r="D4">
        <v>30</v>
      </c>
    </row>
    <row r="5" spans="1:4" x14ac:dyDescent="0.3">
      <c r="C5" t="s">
        <v>103</v>
      </c>
      <c r="D5">
        <v>31</v>
      </c>
    </row>
    <row r="6" spans="1:4" x14ac:dyDescent="0.3">
      <c r="C6" t="s">
        <v>104</v>
      </c>
      <c r="D6">
        <v>30</v>
      </c>
    </row>
    <row r="7" spans="1:4" x14ac:dyDescent="0.3">
      <c r="C7" t="s">
        <v>105</v>
      </c>
      <c r="D7">
        <v>31</v>
      </c>
    </row>
    <row r="8" spans="1:4" x14ac:dyDescent="0.3">
      <c r="C8" t="s">
        <v>106</v>
      </c>
      <c r="D8">
        <v>31</v>
      </c>
    </row>
    <row r="9" spans="1:4" x14ac:dyDescent="0.3">
      <c r="C9" t="s">
        <v>107</v>
      </c>
      <c r="D9">
        <v>30</v>
      </c>
    </row>
    <row r="10" spans="1:4" x14ac:dyDescent="0.3">
      <c r="C10" t="s">
        <v>108</v>
      </c>
      <c r="D10">
        <v>31</v>
      </c>
    </row>
    <row r="11" spans="1:4" x14ac:dyDescent="0.3">
      <c r="C11" t="s">
        <v>109</v>
      </c>
      <c r="D11">
        <v>30</v>
      </c>
    </row>
    <row r="12" spans="1:4" x14ac:dyDescent="0.3">
      <c r="C12" t="s">
        <v>110</v>
      </c>
      <c r="D1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Prašymo pildymo instrukcija</vt:lpstr>
      <vt:lpstr>Užpildyto prašymo pavyzdys</vt:lpstr>
      <vt:lpstr>Prašymas</vt:lpstr>
      <vt:lpstr>Pr. 1 namui</vt:lpstr>
      <vt:lpstr>Pr. 2 namui</vt:lpstr>
      <vt:lpstr>Pr. 3 namui</vt:lpstr>
      <vt:lpstr>Pr. 4 namui</vt:lpstr>
      <vt:lpstr>Pr. 5 namui</vt:lpstr>
      <vt:lpstr>Pr. 6 namui</vt:lpstr>
      <vt:lpstr>Pr. 7 namui</vt:lpstr>
      <vt:lpstr>Pr. 8 namui</vt:lpstr>
      <vt:lpstr>Pr. 9 namui</vt:lpstr>
      <vt:lpstr>Pr. 10 namui</vt:lpstr>
      <vt:lpstr>Pr. 11 namui</vt:lpstr>
      <vt:lpstr>Pr. 12 namui</vt:lpstr>
      <vt:lpstr>Pr. 13 namui</vt:lpstr>
      <vt:lpstr>Pr. 14 namui</vt:lpstr>
      <vt:lpstr>Pr. 15 namui</vt:lpstr>
      <vt:lpstr>Pr. 16 namui</vt:lpstr>
      <vt:lpstr>Pr. 17 namui</vt:lpstr>
      <vt:lpstr>Pr. 18 namui</vt:lpstr>
      <vt:lpstr>Pr. 19 namui</vt:lpstr>
      <vt:lpstr>Pr. 20 namui</vt:lpstr>
      <vt:lpstr>Sąrašai</vt:lpstr>
      <vt:lpstr>'Pr. 1 namui'!Print_Area</vt:lpstr>
      <vt:lpstr>'Pr. 10 namui'!Print_Area</vt:lpstr>
      <vt:lpstr>'Pr. 11 namui'!Print_Area</vt:lpstr>
      <vt:lpstr>'Pr. 12 namui'!Print_Area</vt:lpstr>
      <vt:lpstr>'Pr. 13 namui'!Print_Area</vt:lpstr>
      <vt:lpstr>'Pr. 14 namui'!Print_Area</vt:lpstr>
      <vt:lpstr>'Pr. 15 namui'!Print_Area</vt:lpstr>
      <vt:lpstr>'Pr. 16 namui'!Print_Area</vt:lpstr>
      <vt:lpstr>'Pr. 17 namui'!Print_Area</vt:lpstr>
      <vt:lpstr>'Pr. 18 namui'!Print_Area</vt:lpstr>
      <vt:lpstr>'Pr. 19 namui'!Print_Area</vt:lpstr>
      <vt:lpstr>'Pr. 2 namui'!Print_Area</vt:lpstr>
      <vt:lpstr>'Pr. 20 namui'!Print_Area</vt:lpstr>
      <vt:lpstr>'Pr. 3 namui'!Print_Area</vt:lpstr>
      <vt:lpstr>'Pr. 4 namui'!Print_Area</vt:lpstr>
      <vt:lpstr>'Pr. 5 namui'!Print_Area</vt:lpstr>
      <vt:lpstr>'Pr. 6 namui'!Print_Area</vt:lpstr>
      <vt:lpstr>'Pr. 7 namui'!Print_Area</vt:lpstr>
      <vt:lpstr>'Pr. 8 namui'!Print_Area</vt:lpstr>
      <vt:lpstr>'Pr. 9 namui'!Print_Area</vt:lpstr>
      <vt:lpstr>Prašymas!Print_Area</vt:lpstr>
      <vt:lpstr>'Užpildyto prašymo pavyzdys'!Print_Area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Tomas</cp:lastModifiedBy>
  <cp:lastPrinted>2019-09-06T10:51:30Z</cp:lastPrinted>
  <dcterms:created xsi:type="dcterms:W3CDTF">2017-02-02T09:13:57Z</dcterms:created>
  <dcterms:modified xsi:type="dcterms:W3CDTF">2019-09-09T09:32:04Z</dcterms:modified>
</cp:coreProperties>
</file>